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2630"/>
  </bookViews>
  <sheets>
    <sheet name="Pomoc Społeczna Zadanie 2" sheetId="1" r:id="rId1"/>
  </sheets>
  <calcPr calcId="145621"/>
</workbook>
</file>

<file path=xl/calcChain.xml><?xml version="1.0" encoding="utf-8"?>
<calcChain xmlns="http://schemas.openxmlformats.org/spreadsheetml/2006/main">
  <c r="I17" i="1" l="1"/>
  <c r="J17" i="1"/>
  <c r="K17" i="1"/>
  <c r="E17" i="1" l="1"/>
  <c r="H10" i="1"/>
  <c r="H9" i="1"/>
  <c r="H12" i="1"/>
  <c r="H7" i="1"/>
  <c r="H14" i="1" l="1"/>
  <c r="H5" i="1"/>
  <c r="H4" i="1"/>
  <c r="H6" i="1"/>
  <c r="H13" i="1"/>
  <c r="H11" i="1"/>
  <c r="H15" i="1"/>
  <c r="H16" i="1"/>
  <c r="H8" i="1"/>
  <c r="H17" i="1" l="1"/>
</calcChain>
</file>

<file path=xl/sharedStrings.xml><?xml version="1.0" encoding="utf-8"?>
<sst xmlns="http://schemas.openxmlformats.org/spreadsheetml/2006/main" count="66" uniqueCount="55">
  <si>
    <t>L.p</t>
  </si>
  <si>
    <t>Nazwa oferenta</t>
  </si>
  <si>
    <t>Nazwa zadania</t>
  </si>
  <si>
    <t>Nr sprawy</t>
  </si>
  <si>
    <t>Wnioskowana kwota dotacji</t>
  </si>
  <si>
    <t xml:space="preserve"> Fundacja Instytut Białowieski</t>
  </si>
  <si>
    <t>Wynik oceny merytorycznej</t>
  </si>
  <si>
    <t>Punktacja oceny merytorycznej</t>
  </si>
  <si>
    <t>Pozytywna</t>
  </si>
  <si>
    <t>SUMA</t>
  </si>
  <si>
    <t>Negatywna</t>
  </si>
  <si>
    <t xml:space="preserve">Kwota dotacji w 2021 r. </t>
  </si>
  <si>
    <t>Kwota dotacji w 2022 r.</t>
  </si>
  <si>
    <t>Kwota dotacji w 2023 r.</t>
  </si>
  <si>
    <t>Centrum Zrównoważonego Rozwoju. "Okrągły stół dla Puszczy Białowieskiej". www.FestiwalPuszczyBialowieskiej.pl www.FestiwalBialowieski.pl www.FestiwalZubra.pl www.ForestFestival.Eu</t>
  </si>
  <si>
    <t>MCPS-PSP/413-15-1/2021</t>
  </si>
  <si>
    <t xml:space="preserve"> Fundacja Miasto-Państwo</t>
  </si>
  <si>
    <t>Moje miejsce</t>
  </si>
  <si>
    <t xml:space="preserve"> Fundacja Po Drugie</t>
  </si>
  <si>
    <t>Bezdomność - po pierwsze, zapobiegać</t>
  </si>
  <si>
    <t xml:space="preserve"> Fundacja Godnie Żyć</t>
  </si>
  <si>
    <t>Program wsparcia dla osób wychodzących z bezdomności</t>
  </si>
  <si>
    <t xml:space="preserve"> Stowarzyszenie Jump 93</t>
  </si>
  <si>
    <t xml:space="preserve"> Fundacja Polityki Społecznej Prekursor</t>
  </si>
  <si>
    <t xml:space="preserve"> Fundacja "La Fontaine"</t>
  </si>
  <si>
    <t>Polski Komitet Pomocy Społecznej Rada Naczelna</t>
  </si>
  <si>
    <t>Stowarzyszenie Pomocy i Interwencji Społecznej</t>
  </si>
  <si>
    <t xml:space="preserve"> "Fundacja Gwiazdka"</t>
  </si>
  <si>
    <t>Stowarzyszenie "monar"</t>
  </si>
  <si>
    <t>Stowarzyszenie Miłosierdzie i Miłość w Płocku</t>
  </si>
  <si>
    <t>Teen Challenge Chrześcijańska Misja Społeczna</t>
  </si>
  <si>
    <t>Warszawski program wsparcia i aktywizacji osób w kryzysie bezdomności zażywających substancje psychoaktywne</t>
  </si>
  <si>
    <t xml:space="preserve">W drodze do samodzielności - nowy dom, lepsze jutro </t>
  </si>
  <si>
    <t>"Antidotum"</t>
  </si>
  <si>
    <t>Pokonać bezdomność - program wsparcia dla osób wychodzących z bezdomności</t>
  </si>
  <si>
    <t>Program wsparcia dla osób wychodzących z bezdomności 2021-2023</t>
  </si>
  <si>
    <t>Pokonać Bezdomność - Droga do Resocjalizacji dla Kobiet i Mężczyzn</t>
  </si>
  <si>
    <t>Zadadnie nr 2 NASZA ULICA - streetworking w mieście Płock</t>
  </si>
  <si>
    <t>MCPS-PSP/413-15-2/2021</t>
  </si>
  <si>
    <t>MCPS-PSP/413-15-3/2021</t>
  </si>
  <si>
    <t>MCPS-PSP/413-15-4/2021</t>
  </si>
  <si>
    <t>MCPS-PSP/413-15-5/2021</t>
  </si>
  <si>
    <t>MCPS-PSP/413-15-6/2021</t>
  </si>
  <si>
    <t>MCPS-PSP/413-15-7/2021</t>
  </si>
  <si>
    <t>MCPS-PSP/413-15-8/2021</t>
  </si>
  <si>
    <t>MCPS-PSP/413-15-9/2021</t>
  </si>
  <si>
    <t>MCPS-PSP/413-15-10/2021</t>
  </si>
  <si>
    <t>MCPS-PSP/413-15-11/2021</t>
  </si>
  <si>
    <t>MCPS-PSP/413-15-12/2021</t>
  </si>
  <si>
    <t>MCPS-PSP/413-15-13/2021</t>
  </si>
  <si>
    <t>Proponowana kwota dotacji</t>
  </si>
  <si>
    <t>Zestawienie ofert poprawnych formalnie złożonych w ramach otwartego konkursu ofert na realizację w latach 2021–2023 zadań publicznych Województwa Mazowieckiego
obszar „Pomoc społeczna, w tym pomoc rodzinom i osobom w trudnej sytuacji życiowej oraz wyrównywanie szans tych rodzin i osób”
zadanie: Program wsparcia dla osób wychodzących z bezdomności, ze wskazaniem liczby przyznanych punktów w ocenie merytorycznej i kwoty dotacji dla wybranych ofert</t>
  </si>
  <si>
    <t>Stworzenie kompleksowego punktu wsparcia i pomocy doraźnej dla osób w kryzysie bezdomności</t>
  </si>
  <si>
    <t>AKCJA-REAKCJA - program wsparcia dla osób wychodzących z bezdomności</t>
  </si>
  <si>
    <t>Załącznik nr 2 
do uchwały nr 746/229/21
Zarządu Województwa Mazowieckiego
z dnia 17 maja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</si>
</sst>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4" fontId="1" fillId="2" borderId="2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8" fontId="1" fillId="4" borderId="1" xfId="0" applyNumberFormat="1" applyFont="1" applyFill="1" applyBorder="1" applyAlignment="1">
      <alignment horizontal="center" vertical="center" wrapText="1"/>
    </xf>
    <xf numFmtId="8" fontId="3" fillId="4" borderId="1" xfId="0" applyNumberFormat="1" applyFont="1" applyFill="1" applyBorder="1" applyAlignment="1">
      <alignment horizontal="center" vertical="center" wrapText="1"/>
    </xf>
    <xf numFmtId="44" fontId="1" fillId="4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right" wrapText="1"/>
    </xf>
  </cellXfs>
  <cellStyles count="1">
    <cellStyle name="Normalny" xfId="0" builtinId="0"/>
  </cellStyles>
  <dxfs count="12"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B3:K17" totalsRowShown="0" headerRowDxfId="11" dataDxfId="10">
  <autoFilter ref="B3:K17"/>
  <sortState ref="B4:K17">
    <sortCondition descending="1" ref="G3:G17"/>
  </sortState>
  <tableColumns count="10">
    <tableColumn id="14" name="Nr sprawy" dataDxfId="9"/>
    <tableColumn id="1" name="Nazwa oferenta" dataDxfId="8"/>
    <tableColumn id="2" name="Nazwa zadania" dataDxfId="7"/>
    <tableColumn id="3" name="Wnioskowana kwota dotacji" dataDxfId="6"/>
    <tableColumn id="6" name="Wynik oceny merytorycznej" dataDxfId="5"/>
    <tableColumn id="9" name="Punktacja oceny merytorycznej" dataDxfId="4"/>
    <tableColumn id="5" name="Proponowana kwota dotacji" dataDxfId="3">
      <calculatedColumnFormula>Tabela1[[#This Row],[Kwota dotacji w 2021 r. ]]+Tabela1[[#This Row],[Kwota dotacji w 2022 r.]]+Tabela1[[#This Row],[Kwota dotacji w 2023 r.]]</calculatedColumnFormula>
    </tableColumn>
    <tableColumn id="7" name="Kwota dotacji w 2021 r. " dataDxfId="2"/>
    <tableColumn id="4" name="Kwota dotacji w 2022 r." dataDxfId="1"/>
    <tableColumn id="8" name="Kwota dotacji w 2023 r." dataDxfId="0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="Pomoc Społeczna Zadanie 2 Zestawienie Ofert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view="pageBreakPreview" zoomScale="80" zoomScaleNormal="80" zoomScaleSheetLayoutView="80" workbookViewId="0">
      <selection sqref="A1:K1"/>
    </sheetView>
  </sheetViews>
  <sheetFormatPr defaultRowHeight="14.25" x14ac:dyDescent="0.2"/>
  <cols>
    <col min="1" max="1" width="6.7109375" style="1" customWidth="1"/>
    <col min="2" max="2" width="28.42578125" style="1" customWidth="1"/>
    <col min="3" max="3" width="30.140625" style="1" customWidth="1"/>
    <col min="4" max="4" width="43.5703125" style="1" customWidth="1"/>
    <col min="5" max="5" width="20.28515625" style="1" customWidth="1"/>
    <col min="6" max="7" width="17.42578125" style="1" customWidth="1"/>
    <col min="8" max="8" width="17.5703125" style="1" customWidth="1"/>
    <col min="9" max="10" width="17.42578125" style="1" customWidth="1"/>
    <col min="11" max="11" width="19" style="1" customWidth="1"/>
    <col min="12" max="12" width="12" style="1" customWidth="1"/>
    <col min="13" max="16384" width="9.140625" style="1"/>
  </cols>
  <sheetData>
    <row r="1" spans="1:12" ht="65.25" customHeight="1" x14ac:dyDescent="0.2">
      <c r="A1" s="24" t="s">
        <v>54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2" ht="65.25" customHeight="1" x14ac:dyDescent="0.2">
      <c r="A2" s="21" t="s">
        <v>51</v>
      </c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2" ht="46.5" customHeight="1" x14ac:dyDescent="0.2">
      <c r="A3" s="5" t="s">
        <v>0</v>
      </c>
      <c r="B3" s="6" t="s">
        <v>3</v>
      </c>
      <c r="C3" s="6" t="s">
        <v>1</v>
      </c>
      <c r="D3" s="6" t="s">
        <v>2</v>
      </c>
      <c r="E3" s="6" t="s">
        <v>4</v>
      </c>
      <c r="F3" s="6" t="s">
        <v>6</v>
      </c>
      <c r="G3" s="6" t="s">
        <v>7</v>
      </c>
      <c r="H3" s="6" t="s">
        <v>50</v>
      </c>
      <c r="I3" s="6" t="s">
        <v>11</v>
      </c>
      <c r="J3" s="6" t="s">
        <v>12</v>
      </c>
      <c r="K3" s="6" t="s">
        <v>13</v>
      </c>
      <c r="L3" s="2"/>
    </row>
    <row r="4" spans="1:12" ht="43.5" customHeight="1" x14ac:dyDescent="0.2">
      <c r="A4" s="3">
        <v>1</v>
      </c>
      <c r="B4" s="7" t="s">
        <v>43</v>
      </c>
      <c r="C4" s="7" t="s">
        <v>25</v>
      </c>
      <c r="D4" s="7" t="s">
        <v>33</v>
      </c>
      <c r="E4" s="8">
        <v>900000</v>
      </c>
      <c r="F4" s="7" t="s">
        <v>8</v>
      </c>
      <c r="G4" s="11">
        <v>99</v>
      </c>
      <c r="H4" s="9">
        <f>Tabela1[[#This Row],[Kwota dotacji w 2021 r. ]]+Tabela1[[#This Row],[Kwota dotacji w 2022 r.]]+Tabela1[[#This Row],[Kwota dotacji w 2023 r.]]</f>
        <v>900000</v>
      </c>
      <c r="I4" s="9">
        <v>300000</v>
      </c>
      <c r="J4" s="9">
        <v>300000</v>
      </c>
      <c r="K4" s="9">
        <v>300000</v>
      </c>
      <c r="L4" s="4"/>
    </row>
    <row r="5" spans="1:12" ht="51" customHeight="1" x14ac:dyDescent="0.2">
      <c r="A5" s="3">
        <v>2</v>
      </c>
      <c r="B5" s="7" t="s">
        <v>45</v>
      </c>
      <c r="C5" s="7" t="s">
        <v>27</v>
      </c>
      <c r="D5" s="7" t="s">
        <v>34</v>
      </c>
      <c r="E5" s="8">
        <v>872434</v>
      </c>
      <c r="F5" s="7" t="s">
        <v>8</v>
      </c>
      <c r="G5" s="11">
        <v>96</v>
      </c>
      <c r="H5" s="9">
        <f>Tabela1[[#This Row],[Kwota dotacji w 2021 r. ]]+Tabela1[[#This Row],[Kwota dotacji w 2022 r.]]+Tabela1[[#This Row],[Kwota dotacji w 2023 r.]]</f>
        <v>0</v>
      </c>
      <c r="I5" s="9">
        <v>0</v>
      </c>
      <c r="J5" s="9">
        <v>0</v>
      </c>
      <c r="K5" s="9">
        <v>0</v>
      </c>
      <c r="L5" s="4"/>
    </row>
    <row r="6" spans="1:12" ht="33.75" customHeight="1" x14ac:dyDescent="0.2">
      <c r="A6" s="3">
        <v>3</v>
      </c>
      <c r="B6" s="7" t="s">
        <v>38</v>
      </c>
      <c r="C6" s="18" t="s">
        <v>18</v>
      </c>
      <c r="D6" s="18" t="s">
        <v>17</v>
      </c>
      <c r="E6" s="8">
        <v>388160</v>
      </c>
      <c r="F6" s="7" t="s">
        <v>8</v>
      </c>
      <c r="G6" s="11">
        <v>85</v>
      </c>
      <c r="H6" s="9">
        <f>Tabela1[[#This Row],[Kwota dotacji w 2021 r. ]]+Tabela1[[#This Row],[Kwota dotacji w 2022 r.]]+Tabela1[[#This Row],[Kwota dotacji w 2023 r.]]</f>
        <v>0</v>
      </c>
      <c r="I6" s="9">
        <v>0</v>
      </c>
      <c r="J6" s="9">
        <v>0</v>
      </c>
      <c r="K6" s="9">
        <v>0</v>
      </c>
      <c r="L6" s="4"/>
    </row>
    <row r="7" spans="1:12" ht="39.75" customHeight="1" x14ac:dyDescent="0.2">
      <c r="A7" s="3">
        <v>4</v>
      </c>
      <c r="B7" s="7" t="s">
        <v>42</v>
      </c>
      <c r="C7" s="7" t="s">
        <v>24</v>
      </c>
      <c r="D7" s="7" t="s">
        <v>32</v>
      </c>
      <c r="E7" s="8">
        <v>896160</v>
      </c>
      <c r="F7" s="7" t="s">
        <v>8</v>
      </c>
      <c r="G7" s="11">
        <v>79.5</v>
      </c>
      <c r="H7" s="9">
        <f>Tabela1[[#This Row],[Kwota dotacji w 2021 r. ]]+Tabela1[[#This Row],[Kwota dotacji w 2022 r.]]+Tabela1[[#This Row],[Kwota dotacji w 2023 r.]]</f>
        <v>0</v>
      </c>
      <c r="I7" s="9">
        <v>0</v>
      </c>
      <c r="J7" s="9">
        <v>0</v>
      </c>
      <c r="K7" s="12">
        <v>0</v>
      </c>
      <c r="L7" s="4"/>
    </row>
    <row r="8" spans="1:12" ht="40.5" customHeight="1" x14ac:dyDescent="0.2">
      <c r="A8" s="3">
        <v>5</v>
      </c>
      <c r="B8" s="7" t="s">
        <v>44</v>
      </c>
      <c r="C8" s="7" t="s">
        <v>26</v>
      </c>
      <c r="D8" s="7" t="s">
        <v>53</v>
      </c>
      <c r="E8" s="8">
        <v>770820</v>
      </c>
      <c r="F8" s="7" t="s">
        <v>8</v>
      </c>
      <c r="G8" s="11">
        <v>79</v>
      </c>
      <c r="H8" s="9">
        <f>Tabela1[[#This Row],[Kwota dotacji w 2021 r. ]]+Tabela1[[#This Row],[Kwota dotacji w 2022 r.]]+Tabela1[[#This Row],[Kwota dotacji w 2023 r.]]</f>
        <v>0</v>
      </c>
      <c r="I8" s="9">
        <v>0</v>
      </c>
      <c r="J8" s="9">
        <v>0</v>
      </c>
      <c r="K8" s="12">
        <v>0</v>
      </c>
      <c r="L8" s="4"/>
    </row>
    <row r="9" spans="1:12" ht="44.25" customHeight="1" x14ac:dyDescent="0.2">
      <c r="A9" s="3">
        <v>6</v>
      </c>
      <c r="B9" s="7" t="s">
        <v>40</v>
      </c>
      <c r="C9" s="7" t="s">
        <v>22</v>
      </c>
      <c r="D9" s="18" t="s">
        <v>21</v>
      </c>
      <c r="E9" s="8">
        <v>95720</v>
      </c>
      <c r="F9" s="7" t="s">
        <v>8</v>
      </c>
      <c r="G9" s="11">
        <v>74</v>
      </c>
      <c r="H9" s="9">
        <f>Tabela1[[#This Row],[Kwota dotacji w 2021 r. ]]+Tabela1[[#This Row],[Kwota dotacji w 2022 r.]]+Tabela1[[#This Row],[Kwota dotacji w 2023 r.]]</f>
        <v>0</v>
      </c>
      <c r="I9" s="9">
        <v>0</v>
      </c>
      <c r="J9" s="9">
        <v>0</v>
      </c>
      <c r="K9" s="9">
        <v>0</v>
      </c>
      <c r="L9" s="4"/>
    </row>
    <row r="10" spans="1:12" ht="42" customHeight="1" x14ac:dyDescent="0.2">
      <c r="A10" s="3">
        <v>7</v>
      </c>
      <c r="B10" s="7" t="s">
        <v>39</v>
      </c>
      <c r="C10" s="18" t="s">
        <v>20</v>
      </c>
      <c r="D10" s="20" t="s">
        <v>19</v>
      </c>
      <c r="E10" s="8">
        <v>700760</v>
      </c>
      <c r="F10" s="7" t="s">
        <v>8</v>
      </c>
      <c r="G10" s="11">
        <v>73</v>
      </c>
      <c r="H10" s="9">
        <f>Tabela1[[#This Row],[Kwota dotacji w 2021 r. ]]+Tabela1[[#This Row],[Kwota dotacji w 2022 r.]]+Tabela1[[#This Row],[Kwota dotacji w 2023 r.]]</f>
        <v>0</v>
      </c>
      <c r="I10" s="9">
        <v>0</v>
      </c>
      <c r="J10" s="9">
        <v>0</v>
      </c>
      <c r="K10" s="12">
        <v>0</v>
      </c>
      <c r="L10" s="4"/>
    </row>
    <row r="11" spans="1:12" ht="52.5" customHeight="1" x14ac:dyDescent="0.2">
      <c r="A11" s="3">
        <v>8</v>
      </c>
      <c r="B11" s="7" t="s">
        <v>48</v>
      </c>
      <c r="C11" s="7" t="s">
        <v>30</v>
      </c>
      <c r="D11" s="7" t="s">
        <v>37</v>
      </c>
      <c r="E11" s="8">
        <v>37850</v>
      </c>
      <c r="F11" s="7" t="s">
        <v>8</v>
      </c>
      <c r="G11" s="11">
        <v>72.5</v>
      </c>
      <c r="H11" s="9">
        <f>Tabela1[[#This Row],[Kwota dotacji w 2021 r. ]]+Tabela1[[#This Row],[Kwota dotacji w 2022 r.]]+Tabela1[[#This Row],[Kwota dotacji w 2023 r.]]</f>
        <v>0</v>
      </c>
      <c r="I11" s="9">
        <v>0</v>
      </c>
      <c r="J11" s="9">
        <v>0</v>
      </c>
      <c r="K11" s="9">
        <v>0</v>
      </c>
      <c r="L11" s="4"/>
    </row>
    <row r="12" spans="1:12" ht="56.25" customHeight="1" x14ac:dyDescent="0.2">
      <c r="A12" s="3">
        <v>9</v>
      </c>
      <c r="B12" s="7" t="s">
        <v>41</v>
      </c>
      <c r="C12" s="7" t="s">
        <v>23</v>
      </c>
      <c r="D12" s="7" t="s">
        <v>31</v>
      </c>
      <c r="E12" s="8">
        <v>172152</v>
      </c>
      <c r="F12" s="7" t="s">
        <v>8</v>
      </c>
      <c r="G12" s="11">
        <v>72</v>
      </c>
      <c r="H12" s="9">
        <f>Tabela1[[#This Row],[Kwota dotacji w 2021 r. ]]+Tabela1[[#This Row],[Kwota dotacji w 2022 r.]]+Tabela1[[#This Row],[Kwota dotacji w 2023 r.]]</f>
        <v>0</v>
      </c>
      <c r="I12" s="9">
        <v>0</v>
      </c>
      <c r="J12" s="9">
        <v>0</v>
      </c>
      <c r="K12" s="12">
        <v>0</v>
      </c>
      <c r="L12" s="4"/>
    </row>
    <row r="13" spans="1:12" ht="55.5" customHeight="1" x14ac:dyDescent="0.2">
      <c r="A13" s="3">
        <v>10</v>
      </c>
      <c r="B13" s="7" t="s">
        <v>46</v>
      </c>
      <c r="C13" s="10" t="s">
        <v>28</v>
      </c>
      <c r="D13" s="10" t="s">
        <v>35</v>
      </c>
      <c r="E13" s="8">
        <v>154944</v>
      </c>
      <c r="F13" s="7" t="s">
        <v>8</v>
      </c>
      <c r="G13" s="11">
        <v>71</v>
      </c>
      <c r="H13" s="9">
        <f>Tabela1[[#This Row],[Kwota dotacji w 2021 r. ]]+Tabela1[[#This Row],[Kwota dotacji w 2022 r.]]+Tabela1[[#This Row],[Kwota dotacji w 2023 r.]]</f>
        <v>0</v>
      </c>
      <c r="I13" s="9">
        <v>0</v>
      </c>
      <c r="J13" s="9">
        <v>0</v>
      </c>
      <c r="K13" s="9">
        <v>0</v>
      </c>
      <c r="L13" s="4"/>
    </row>
    <row r="14" spans="1:12" ht="56.25" customHeight="1" x14ac:dyDescent="0.2">
      <c r="A14" s="3">
        <v>11</v>
      </c>
      <c r="B14" s="7" t="s">
        <v>47</v>
      </c>
      <c r="C14" s="7" t="s">
        <v>29</v>
      </c>
      <c r="D14" s="7" t="s">
        <v>36</v>
      </c>
      <c r="E14" s="8">
        <v>57020</v>
      </c>
      <c r="F14" s="7" t="s">
        <v>8</v>
      </c>
      <c r="G14" s="11">
        <v>65</v>
      </c>
      <c r="H14" s="9">
        <f>Tabela1[[#This Row],[Kwota dotacji w 2021 r. ]]+Tabela1[[#This Row],[Kwota dotacji w 2022 r.]]+Tabela1[[#This Row],[Kwota dotacji w 2023 r.]]</f>
        <v>0</v>
      </c>
      <c r="I14" s="9">
        <v>0</v>
      </c>
      <c r="J14" s="9">
        <v>0</v>
      </c>
      <c r="K14" s="9">
        <v>0</v>
      </c>
      <c r="L14" s="4"/>
    </row>
    <row r="15" spans="1:12" ht="57" customHeight="1" x14ac:dyDescent="0.2">
      <c r="A15" s="3">
        <v>12</v>
      </c>
      <c r="B15" s="7" t="s">
        <v>15</v>
      </c>
      <c r="C15" s="19" t="s">
        <v>16</v>
      </c>
      <c r="D15" s="7" t="s">
        <v>52</v>
      </c>
      <c r="E15" s="8">
        <v>809500</v>
      </c>
      <c r="F15" s="7" t="s">
        <v>8</v>
      </c>
      <c r="G15" s="11">
        <v>63</v>
      </c>
      <c r="H15" s="9">
        <f>Tabela1[[#This Row],[Kwota dotacji w 2021 r. ]]+Tabela1[[#This Row],[Kwota dotacji w 2022 r.]]+Tabela1[[#This Row],[Kwota dotacji w 2023 r.]]</f>
        <v>0</v>
      </c>
      <c r="I15" s="12">
        <v>0</v>
      </c>
      <c r="J15" s="9">
        <v>0</v>
      </c>
      <c r="K15" s="9">
        <v>0</v>
      </c>
      <c r="L15" s="4"/>
    </row>
    <row r="16" spans="1:12" ht="90" customHeight="1" x14ac:dyDescent="0.2">
      <c r="A16" s="3">
        <v>13</v>
      </c>
      <c r="B16" s="7" t="s">
        <v>49</v>
      </c>
      <c r="C16" s="7" t="s">
        <v>5</v>
      </c>
      <c r="D16" s="7" t="s">
        <v>14</v>
      </c>
      <c r="E16" s="8">
        <v>899999.98</v>
      </c>
      <c r="F16" s="7" t="s">
        <v>10</v>
      </c>
      <c r="G16" s="11">
        <v>0</v>
      </c>
      <c r="H16" s="9">
        <f>Tabela1[[#This Row],[Kwota dotacji w 2021 r. ]]+Tabela1[[#This Row],[Kwota dotacji w 2022 r.]]+Tabela1[[#This Row],[Kwota dotacji w 2023 r.]]</f>
        <v>0</v>
      </c>
      <c r="I16" s="9">
        <v>0</v>
      </c>
      <c r="J16" s="9">
        <v>0</v>
      </c>
      <c r="K16" s="9">
        <v>0</v>
      </c>
      <c r="L16" s="4"/>
    </row>
    <row r="17" spans="1:11" ht="39" customHeight="1" x14ac:dyDescent="0.2">
      <c r="A17" s="13"/>
      <c r="B17" s="14" t="s">
        <v>9</v>
      </c>
      <c r="C17" s="14"/>
      <c r="D17" s="15"/>
      <c r="E17" s="16">
        <f>SUM(E4:E16)</f>
        <v>6755519.9800000004</v>
      </c>
      <c r="F17" s="14"/>
      <c r="G17" s="14"/>
      <c r="H17" s="17">
        <f>SUM(H4:H16)</f>
        <v>900000</v>
      </c>
      <c r="I17" s="17">
        <f>SUM(I4:I16)</f>
        <v>300000</v>
      </c>
      <c r="J17" s="17">
        <f>SUM(J4:J16)</f>
        <v>300000</v>
      </c>
      <c r="K17" s="17">
        <f>SUM(K4:K16)</f>
        <v>300000</v>
      </c>
    </row>
  </sheetData>
  <mergeCells count="2">
    <mergeCell ref="A2:K2"/>
    <mergeCell ref="A1:K1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Pomoc Społeczna Zadanie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2021-05-18T08:34:45Z</dcterms:modified>
</cp:coreProperties>
</file>