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Pomoc Społeczna Zadanie 1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E28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I28" i="1" l="1"/>
  <c r="J28" i="1"/>
  <c r="K28" i="1"/>
  <c r="H10" i="1"/>
  <c r="H11" i="1"/>
  <c r="H28" i="1" l="1"/>
</calcChain>
</file>

<file path=xl/sharedStrings.xml><?xml version="1.0" encoding="utf-8"?>
<sst xmlns="http://schemas.openxmlformats.org/spreadsheetml/2006/main" count="110" uniqueCount="88">
  <si>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</si>
  <si>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</si>
  <si>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</si>
  <si>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</si>
  <si>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</si>
  <si>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</si>
  <si>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</si>
  <si>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Łączna kwota dotacji</t>
  </si>
  <si>
    <t xml:space="preserve">Kwota dotacji w 2021 r. </t>
  </si>
  <si>
    <t>Kwota dotacji w 2022 r.</t>
  </si>
  <si>
    <t>Kwota dotacji w 2023 r.</t>
  </si>
  <si>
    <t>Centrum Zrównoważonego Rozwoju. "Okrągły stół dla Puszczy Białowieskiej". www.FestiwalPuszczyBialowieskiej.pl www.FestiwalBialowieski.pl www.FestiwalZubra.pl www.ForestFestival.Eu</t>
  </si>
  <si>
    <t>Stowarzyszenie Ostoja w Płocku</t>
  </si>
  <si>
    <t>Fundacja Instytut Białowieski</t>
  </si>
  <si>
    <t>Pozytywna</t>
  </si>
  <si>
    <t>Negatywna</t>
  </si>
  <si>
    <t>MCPS-PSP/413-7-21/2021</t>
  </si>
  <si>
    <t>MCPS-PSP/413-7-17/2021</t>
  </si>
  <si>
    <t>MCPS-PSP/413-7-18/2021</t>
  </si>
  <si>
    <t>MCPS-PSP/413-7-3/2021</t>
  </si>
  <si>
    <t>MCPS-PSP/413-7-9/2021</t>
  </si>
  <si>
    <t>MCPS-PSP/413-7-2/2021</t>
  </si>
  <si>
    <t>MCPS-PSP/413-7-19/2021</t>
  </si>
  <si>
    <t>MCPS-PSP/413-7-5/2021</t>
  </si>
  <si>
    <t>MCPS-PSP/413-7-10/2021</t>
  </si>
  <si>
    <t>MCPS-PSP/413-7-12/2021</t>
  </si>
  <si>
    <t>MCPS-PSP/413-7-16/2021</t>
  </si>
  <si>
    <t>MCPS-PSP/413-7-23/2021</t>
  </si>
  <si>
    <t>MCPS-PSP/413-7-11/2021</t>
  </si>
  <si>
    <t>MCPS-PSP/413-7-8/2021</t>
  </si>
  <si>
    <t>MCPS-PSP/413-7-15/2021</t>
  </si>
  <si>
    <t>MCPS-PSP/413-7-24/2021</t>
  </si>
  <si>
    <t>MCPS-PSP/413-7-13/2021</t>
  </si>
  <si>
    <t>MCPS-PSP/413-7-14/2021</t>
  </si>
  <si>
    <t>MCPS-PSP/413-7-1/2021</t>
  </si>
  <si>
    <t>MCPS-PSP/413-7-20/2021</t>
  </si>
  <si>
    <t>MCPS-PSP/413-7-7/2021</t>
  </si>
  <si>
    <t>MCPS-PSP/413-7-4/2021</t>
  </si>
  <si>
    <t>MCPS-PSP/413-7-6/2021</t>
  </si>
  <si>
    <t>MCPS-PSP/413-7-22/2021</t>
  </si>
  <si>
    <t>Sierpeccy Amatorzy Fizycznej Aktywności Rekreacji i Integracji „Safari”</t>
  </si>
  <si>
    <t>Fundacja Wspierania Rozwoju Dzieci i Wsparcia Rodziny "OdPoczątku"</t>
  </si>
  <si>
    <t>Stowarzyszenie "Cztery Krajobrazy"</t>
  </si>
  <si>
    <t>Fundacja NA TEMAT - Pracownia Profilaktyki i Terapii Uzależnień</t>
  </si>
  <si>
    <t>Fundacja "Mocni Mocą Nadziei"</t>
  </si>
  <si>
    <t>Fundacja PRZYSTANEK RODZINA</t>
  </si>
  <si>
    <t>Stowarzyszenie Na Rzecz Gminy Dzierzążnia</t>
  </si>
  <si>
    <t>"FUNDACJA AKTYWNY CZŁOWIEK"</t>
  </si>
  <si>
    <t>Fundacja Strefa Pociech</t>
  </si>
  <si>
    <t>Psychorada</t>
  </si>
  <si>
    <t>"Fundacja Akademia Integracji- Praca, Edukacja, Sport"</t>
  </si>
  <si>
    <t>Fundacja Światło Dla Życia</t>
  </si>
  <si>
    <t>"Terapeuci Dla Rodziny"</t>
  </si>
  <si>
    <t>Stowarzyszenie Przyjaciół Szkoły Podstawowej Nr 1</t>
  </si>
  <si>
    <t>Fundacja Edukacji Społecznej</t>
  </si>
  <si>
    <t>Mederi</t>
  </si>
  <si>
    <t>Stowarzyszenie Aslan</t>
  </si>
  <si>
    <t>FUNDACJA "IDYLLA"</t>
  </si>
  <si>
    <t>Stowarzyszenie W Stronę Marzeń</t>
  </si>
  <si>
    <t>Fundacja Pasja Życia im. s. Józefy Menendez</t>
  </si>
  <si>
    <t>Warszawskie Towarzystwo Rodzin i Przyjaciół Dzieci Uzależnionych "Powrót z U"</t>
  </si>
  <si>
    <t>Fundacja Towarzystwo Wioślarskie Syrenka</t>
  </si>
  <si>
    <t>Interwencyjne wsparcie terapeutyczne dla dzieci i młodzieży z terenu powiatu sierpeckiego</t>
  </si>
  <si>
    <t>"OdPoczątku" mamy MOC !</t>
  </si>
  <si>
    <t>„Razem przeciw depresji”</t>
  </si>
  <si>
    <t>GRA e-MOCJI – Kompleksowy program wsparcia dla rodzin z dziećmi z zaburzeniami funkcjonowania psychospołecznego w tym nadmiernie korzystającymi z nowych technologii</t>
  </si>
  <si>
    <t>Bezpieczna Przystań - Placówka wsparcia dziecka w kryzysie</t>
  </si>
  <si>
    <t>Po Uśmiech dziecka</t>
  </si>
  <si>
    <t>Zdrowo myślę! Zdrowo działam!</t>
  </si>
  <si>
    <t>Na zdrowie</t>
  </si>
  <si>
    <t>PUNKT POMOCY PSYCHOLOGICZNEJ DLA DZIECI I MŁODZIEŻY</t>
  </si>
  <si>
    <t>Moc kontaktu</t>
  </si>
  <si>
    <t>Pomoc rodzinom z dziećmi z depresją, zaburzeniami odżywiania i uzależnieniami behawioralnymi - edycja 2</t>
  </si>
  <si>
    <t>Świadomi (w) sieci zagrożeń 2.0</t>
  </si>
  <si>
    <t>Problem POD talerzem. Leczymy zaburzenia odżywiania!</t>
  </si>
  <si>
    <t>Problem DABU- Depresja, Anoreksja, Bulimia, Uzależnienia....program wsparcia dla młodzieży i dzieci z zaburzeniami emocji z małych gmin powiatu Grójec, Piaseczo i Białobrzegi</t>
  </si>
  <si>
    <t>Program wsparcia dzieci i młodzieży z terenu powiatu nowodworskiego</t>
  </si>
  <si>
    <t>Chcę wiedzieć - Laboratorium wiedzy i wsparcia</t>
  </si>
  <si>
    <t>Zdrowie w rodzinie</t>
  </si>
  <si>
    <t>Pomoc niemedyczna dla rodzin</t>
  </si>
  <si>
    <t>Silni Razem!</t>
  </si>
  <si>
    <t>"PoMoc- program wsparcia rodziny"</t>
  </si>
  <si>
    <t>Interdyscyplinarna pomoc dziecku i rodzinie – Punkt konsultacyjny w Legionowie</t>
  </si>
  <si>
    <t>"SPOŁECZNO ŚRODOWISKOWY SYSTEM WSPARCIA - STYLE ŻYCIA"</t>
  </si>
  <si>
    <t>Wioślarskie grupy wsparcia dla rodzin i młodzieży - Bratniak wioślarski</t>
  </si>
  <si>
    <t xml:space="preserve">Zestawienie ofert poprawnych formalnie złożonych w ramach otwartego konkursu ofert na realizację w latach 2021–2023 niektórych zadań publicznych Województwa Mazowieckiego 
obszar „Działalność na rzecz integracji i reintegracji zawodowej i społecznej osób zagrożonych wykluczeniem społecznym”
zadanie: Pomoc niemedyczna dla rodzin z dziećmi w zakresie przeciwdziałania depresji, zaburzeń odżywiania oraz kompulsywnych zachowań związanych z używaniem nowych technologii  </t>
  </si>
  <si>
    <t>Lp.</t>
  </si>
  <si>
    <t>Załącznik nr 2 
do uchwały nr 785/232/21
Zarządu Województwa Mazowieckiego
z dnia 25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</si>
</sst>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8" fontId="1" fillId="4" borderId="10" xfId="0" applyNumberFormat="1" applyFont="1" applyFill="1" applyBorder="1" applyAlignment="1">
      <alignment horizontal="center" vertical="center" wrapText="1"/>
    </xf>
    <xf numFmtId="8" fontId="3" fillId="4" borderId="10" xfId="0" applyNumberFormat="1" applyFont="1" applyFill="1" applyBorder="1" applyAlignment="1">
      <alignment horizontal="center" vertical="center" wrapText="1"/>
    </xf>
    <xf numFmtId="44" fontId="1" fillId="4" borderId="10" xfId="0" applyNumberFormat="1" applyFont="1" applyFill="1" applyBorder="1" applyAlignment="1">
      <alignment horizontal="center" vertical="center" wrapText="1"/>
    </xf>
    <xf numFmtId="44" fontId="1" fillId="4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K28" totalsRowShown="0" headerRowDxfId="11" dataDxfId="10">
  <autoFilter ref="B3:K28"/>
  <sortState ref="B4:H12">
    <sortCondition descending="1" ref="G4"/>
  </sortState>
  <tableColumns count="10">
    <tableColumn id="14" name="Nr sprawy" dataDxfId="9"/>
    <tableColumn id="1" name="Nazwa oferenta" dataDxfId="8"/>
    <tableColumn id="2" name="Nazwa zadania" dataDxfId="7"/>
    <tableColumn id="3" name="Wnioskowana kwota dotacji" dataDxfId="6"/>
    <tableColumn id="6" name="Wynik oceny merytorycznej" dataDxfId="5"/>
    <tableColumn id="9" name="Punktacja oceny merytorycznej" dataDxfId="4"/>
    <tableColumn id="5" name="Łączna kwota dotacji" dataDxfId="3">
      <calculatedColumnFormula>Tabela1[[#This Row],[Kwota dotacji w 2021 r. ]]+Tabela1[[#This Row],[Kwota dotacji w 2022 r.]]+Tabela1[[#This Row],[Kwota dotacji w 2023 r.]]</calculatedColumnFormula>
    </tableColumn>
    <tableColumn id="7" name="Kwota dotacji w 2021 r. " dataDxfId="2"/>
    <tableColumn id="4" name="Kwota dotacji w 2022 r." dataDxfId="1"/>
    <tableColumn id="8" name="Kwota dotacji w 2023 r.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moc Społeczna Zadanie 1 Zestawienie Ofert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80" zoomScaleNormal="80" zoomScaleSheetLayoutView="80" workbookViewId="0">
      <selection sqref="A1:K1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10" width="17.42578125" style="1" customWidth="1"/>
    <col min="11" max="11" width="19" style="1" customWidth="1"/>
    <col min="12" max="12" width="12" style="1" customWidth="1"/>
    <col min="13" max="16384" width="9.140625" style="1"/>
  </cols>
  <sheetData>
    <row r="1" spans="1:12" ht="65.25" customHeight="1" x14ac:dyDescent="0.2">
      <c r="A1" s="30" t="s">
        <v>87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10" customFormat="1" ht="76.5" customHeight="1" thickBot="1" x14ac:dyDescent="0.3">
      <c r="A2" s="29" t="s">
        <v>85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28.5" x14ac:dyDescent="0.2">
      <c r="A3" s="16" t="s">
        <v>86</v>
      </c>
      <c r="B3" s="17" t="s">
        <v>2</v>
      </c>
      <c r="C3" s="17" t="s">
        <v>0</v>
      </c>
      <c r="D3" s="17" t="s">
        <v>1</v>
      </c>
      <c r="E3" s="17" t="s">
        <v>3</v>
      </c>
      <c r="F3" s="17" t="s">
        <v>4</v>
      </c>
      <c r="G3" s="17" t="s">
        <v>5</v>
      </c>
      <c r="H3" s="17" t="s">
        <v>7</v>
      </c>
      <c r="I3" s="17" t="s">
        <v>8</v>
      </c>
      <c r="J3" s="17" t="s">
        <v>9</v>
      </c>
      <c r="K3" s="18" t="s">
        <v>10</v>
      </c>
      <c r="L3" s="2"/>
    </row>
    <row r="4" spans="1:12" ht="73.5" customHeight="1" x14ac:dyDescent="0.2">
      <c r="A4" s="19">
        <v>1</v>
      </c>
      <c r="B4" s="4" t="s">
        <v>16</v>
      </c>
      <c r="C4" s="4" t="s">
        <v>40</v>
      </c>
      <c r="D4" s="4" t="s">
        <v>62</v>
      </c>
      <c r="E4" s="5">
        <v>150000</v>
      </c>
      <c r="F4" s="4" t="s">
        <v>14</v>
      </c>
      <c r="G4" s="8">
        <v>94</v>
      </c>
      <c r="H4" s="6">
        <f>Tabela1[[#This Row],[Kwota dotacji w 2021 r. ]]+Tabela1[[#This Row],[Kwota dotacji w 2022 r.]]+Tabela1[[#This Row],[Kwota dotacji w 2023 r.]]</f>
        <v>150000</v>
      </c>
      <c r="I4" s="9">
        <v>50000</v>
      </c>
      <c r="J4" s="6">
        <v>50000</v>
      </c>
      <c r="K4" s="20">
        <v>50000</v>
      </c>
      <c r="L4" s="3"/>
    </row>
    <row r="5" spans="1:12" ht="60.75" customHeight="1" x14ac:dyDescent="0.2">
      <c r="A5" s="19">
        <v>2</v>
      </c>
      <c r="B5" s="4" t="s">
        <v>17</v>
      </c>
      <c r="C5" s="21" t="s">
        <v>41</v>
      </c>
      <c r="D5" s="4" t="s">
        <v>63</v>
      </c>
      <c r="E5" s="5">
        <v>149934</v>
      </c>
      <c r="F5" s="4" t="s">
        <v>14</v>
      </c>
      <c r="G5" s="8">
        <v>89</v>
      </c>
      <c r="H5" s="6">
        <f>Tabela1[[#This Row],[Kwota dotacji w 2021 r. ]]+Tabela1[[#This Row],[Kwota dotacji w 2022 r.]]+Tabela1[[#This Row],[Kwota dotacji w 2023 r.]]</f>
        <v>149934</v>
      </c>
      <c r="I5" s="6">
        <v>50000</v>
      </c>
      <c r="J5" s="6">
        <v>49967</v>
      </c>
      <c r="K5" s="20">
        <v>49967</v>
      </c>
      <c r="L5" s="3"/>
    </row>
    <row r="6" spans="1:12" ht="46.5" customHeight="1" x14ac:dyDescent="0.2">
      <c r="A6" s="19">
        <v>3</v>
      </c>
      <c r="B6" s="4" t="s">
        <v>18</v>
      </c>
      <c r="C6" s="21" t="s">
        <v>42</v>
      </c>
      <c r="D6" s="4" t="s">
        <v>64</v>
      </c>
      <c r="E6" s="5">
        <v>147090</v>
      </c>
      <c r="F6" s="4" t="s">
        <v>14</v>
      </c>
      <c r="G6" s="8">
        <v>88</v>
      </c>
      <c r="H6" s="6">
        <f>Tabela1[[#This Row],[Kwota dotacji w 2021 r. ]]+Tabela1[[#This Row],[Kwota dotacji w 2022 r.]]+Tabela1[[#This Row],[Kwota dotacji w 2023 r.]]</f>
        <v>147090</v>
      </c>
      <c r="I6" s="6">
        <v>49030</v>
      </c>
      <c r="J6" s="6">
        <v>49030</v>
      </c>
      <c r="K6" s="20">
        <v>49030</v>
      </c>
      <c r="L6" s="3"/>
    </row>
    <row r="7" spans="1:12" ht="86.25" customHeight="1" x14ac:dyDescent="0.2">
      <c r="A7" s="19">
        <v>4</v>
      </c>
      <c r="B7" s="4" t="s">
        <v>19</v>
      </c>
      <c r="C7" s="4" t="s">
        <v>43</v>
      </c>
      <c r="D7" s="4" t="s">
        <v>65</v>
      </c>
      <c r="E7" s="5">
        <v>150000</v>
      </c>
      <c r="F7" s="4" t="s">
        <v>14</v>
      </c>
      <c r="G7" s="8">
        <v>87</v>
      </c>
      <c r="H7" s="6">
        <f>Tabela1[[#This Row],[Kwota dotacji w 2021 r. ]]+Tabela1[[#This Row],[Kwota dotacji w 2022 r.]]+Tabela1[[#This Row],[Kwota dotacji w 2023 r.]]</f>
        <v>150000</v>
      </c>
      <c r="I7" s="6">
        <v>50000</v>
      </c>
      <c r="J7" s="6">
        <v>50000</v>
      </c>
      <c r="K7" s="20">
        <v>50000</v>
      </c>
      <c r="L7" s="3"/>
    </row>
    <row r="8" spans="1:12" ht="46.5" customHeight="1" x14ac:dyDescent="0.2">
      <c r="A8" s="19">
        <v>5</v>
      </c>
      <c r="B8" s="4" t="s">
        <v>20</v>
      </c>
      <c r="C8" s="4" t="s">
        <v>44</v>
      </c>
      <c r="D8" s="4" t="s">
        <v>66</v>
      </c>
      <c r="E8" s="5">
        <v>150000</v>
      </c>
      <c r="F8" s="4" t="s">
        <v>14</v>
      </c>
      <c r="G8" s="8">
        <v>86</v>
      </c>
      <c r="H8" s="6">
        <f>Tabela1[[#This Row],[Kwota dotacji w 2021 r. ]]+Tabela1[[#This Row],[Kwota dotacji w 2022 r.]]+Tabela1[[#This Row],[Kwota dotacji w 2023 r.]]</f>
        <v>150000</v>
      </c>
      <c r="I8" s="6">
        <v>50000</v>
      </c>
      <c r="J8" s="6">
        <v>50000</v>
      </c>
      <c r="K8" s="20">
        <v>50000</v>
      </c>
      <c r="L8" s="3"/>
    </row>
    <row r="9" spans="1:12" ht="35.25" customHeight="1" x14ac:dyDescent="0.2">
      <c r="A9" s="19">
        <v>6</v>
      </c>
      <c r="B9" s="4" t="s">
        <v>21</v>
      </c>
      <c r="C9" s="7" t="s">
        <v>12</v>
      </c>
      <c r="D9" s="7" t="s">
        <v>67</v>
      </c>
      <c r="E9" s="5">
        <v>150000</v>
      </c>
      <c r="F9" s="4" t="s">
        <v>14</v>
      </c>
      <c r="G9" s="8">
        <v>84</v>
      </c>
      <c r="H9" s="6">
        <f>Tabela1[[#This Row],[Kwota dotacji w 2021 r. ]]+Tabela1[[#This Row],[Kwota dotacji w 2022 r.]]+Tabela1[[#This Row],[Kwota dotacji w 2023 r.]]</f>
        <v>0</v>
      </c>
      <c r="I9" s="6">
        <v>0</v>
      </c>
      <c r="J9" s="6">
        <v>0</v>
      </c>
      <c r="K9" s="20">
        <v>0</v>
      </c>
      <c r="L9" s="3"/>
    </row>
    <row r="10" spans="1:12" ht="53.25" customHeight="1" x14ac:dyDescent="0.2">
      <c r="A10" s="19">
        <v>7</v>
      </c>
      <c r="B10" s="4" t="s">
        <v>22</v>
      </c>
      <c r="C10" s="4" t="s">
        <v>45</v>
      </c>
      <c r="D10" s="4" t="s">
        <v>68</v>
      </c>
      <c r="E10" s="5">
        <v>143850</v>
      </c>
      <c r="F10" s="4" t="s">
        <v>14</v>
      </c>
      <c r="G10" s="8">
        <v>82</v>
      </c>
      <c r="H10" s="6">
        <f>Tabela1[[#This Row],[Kwota dotacji w 2021 r. ]]+Tabela1[[#This Row],[Kwota dotacji w 2022 r.]]+Tabela1[[#This Row],[Kwota dotacji w 2023 r.]]</f>
        <v>0</v>
      </c>
      <c r="I10" s="6">
        <v>0</v>
      </c>
      <c r="J10" s="6">
        <v>0</v>
      </c>
      <c r="K10" s="20">
        <v>0</v>
      </c>
      <c r="L10" s="3"/>
    </row>
    <row r="11" spans="1:12" ht="49.5" customHeight="1" x14ac:dyDescent="0.2">
      <c r="A11" s="19">
        <v>8</v>
      </c>
      <c r="B11" s="4" t="s">
        <v>23</v>
      </c>
      <c r="C11" s="4" t="s">
        <v>46</v>
      </c>
      <c r="D11" s="4" t="s">
        <v>69</v>
      </c>
      <c r="E11" s="5">
        <v>150000</v>
      </c>
      <c r="F11" s="4" t="s">
        <v>14</v>
      </c>
      <c r="G11" s="8">
        <v>81</v>
      </c>
      <c r="H11" s="6">
        <f>Tabela1[[#This Row],[Kwota dotacji w 2021 r. ]]+Tabela1[[#This Row],[Kwota dotacji w 2022 r.]]+Tabela1[[#This Row],[Kwota dotacji w 2023 r.]]</f>
        <v>0</v>
      </c>
      <c r="I11" s="6">
        <v>0</v>
      </c>
      <c r="J11" s="6">
        <v>0</v>
      </c>
      <c r="K11" s="20">
        <v>0</v>
      </c>
      <c r="L11" s="3"/>
    </row>
    <row r="12" spans="1:12" ht="48.75" customHeight="1" x14ac:dyDescent="0.2">
      <c r="A12" s="19">
        <v>9</v>
      </c>
      <c r="B12" s="11" t="s">
        <v>24</v>
      </c>
      <c r="C12" s="12" t="s">
        <v>47</v>
      </c>
      <c r="D12" s="12" t="s">
        <v>70</v>
      </c>
      <c r="E12" s="13">
        <v>144980</v>
      </c>
      <c r="F12" s="4" t="s">
        <v>14</v>
      </c>
      <c r="G12" s="14">
        <v>80</v>
      </c>
      <c r="H12" s="15">
        <f>Tabela1[[#This Row],[Kwota dotacji w 2021 r. ]]+Tabela1[[#This Row],[Kwota dotacji w 2022 r.]]+Tabela1[[#This Row],[Kwota dotacji w 2023 r.]]</f>
        <v>0</v>
      </c>
      <c r="I12" s="15">
        <v>0</v>
      </c>
      <c r="J12" s="15">
        <v>0</v>
      </c>
      <c r="K12" s="22">
        <v>0</v>
      </c>
      <c r="L12" s="3"/>
    </row>
    <row r="13" spans="1:12" ht="39" customHeight="1" x14ac:dyDescent="0.2">
      <c r="A13" s="19">
        <v>10</v>
      </c>
      <c r="B13" s="11" t="s">
        <v>25</v>
      </c>
      <c r="C13" s="12" t="s">
        <v>48</v>
      </c>
      <c r="D13" s="12" t="s">
        <v>71</v>
      </c>
      <c r="E13" s="13">
        <v>149900</v>
      </c>
      <c r="F13" s="12" t="s">
        <v>14</v>
      </c>
      <c r="G13" s="14">
        <v>78</v>
      </c>
      <c r="H13" s="15">
        <f>Tabela1[[#This Row],[Kwota dotacji w 2021 r. ]]+Tabela1[[#This Row],[Kwota dotacji w 2022 r.]]+Tabela1[[#This Row],[Kwota dotacji w 2023 r.]]</f>
        <v>0</v>
      </c>
      <c r="I13" s="15">
        <v>0</v>
      </c>
      <c r="J13" s="15">
        <v>0</v>
      </c>
      <c r="K13" s="22">
        <v>0</v>
      </c>
      <c r="L13" s="3"/>
    </row>
    <row r="14" spans="1:12" ht="66.75" customHeight="1" x14ac:dyDescent="0.2">
      <c r="A14" s="19">
        <v>11</v>
      </c>
      <c r="B14" s="11" t="s">
        <v>26</v>
      </c>
      <c r="C14" s="12" t="s">
        <v>49</v>
      </c>
      <c r="D14" s="12" t="s">
        <v>72</v>
      </c>
      <c r="E14" s="13">
        <v>126000</v>
      </c>
      <c r="F14" s="12" t="s">
        <v>14</v>
      </c>
      <c r="G14" s="14">
        <v>78</v>
      </c>
      <c r="H14" s="15">
        <f>Tabela1[[#This Row],[Kwota dotacji w 2021 r. ]]+Tabela1[[#This Row],[Kwota dotacji w 2022 r.]]+Tabela1[[#This Row],[Kwota dotacji w 2023 r.]]</f>
        <v>0</v>
      </c>
      <c r="I14" s="15">
        <v>0</v>
      </c>
      <c r="J14" s="15">
        <v>0</v>
      </c>
      <c r="K14" s="22">
        <v>0</v>
      </c>
      <c r="L14" s="3"/>
    </row>
    <row r="15" spans="1:12" ht="59.25" customHeight="1" x14ac:dyDescent="0.2">
      <c r="A15" s="19">
        <v>12</v>
      </c>
      <c r="B15" s="11" t="s">
        <v>27</v>
      </c>
      <c r="C15" s="12" t="s">
        <v>50</v>
      </c>
      <c r="D15" s="12" t="s">
        <v>73</v>
      </c>
      <c r="E15" s="13">
        <v>150000</v>
      </c>
      <c r="F15" s="12" t="s">
        <v>14</v>
      </c>
      <c r="G15" s="14">
        <v>78</v>
      </c>
      <c r="H15" s="15">
        <f>Tabela1[[#This Row],[Kwota dotacji w 2021 r. ]]+Tabela1[[#This Row],[Kwota dotacji w 2022 r.]]+Tabela1[[#This Row],[Kwota dotacji w 2023 r.]]</f>
        <v>0</v>
      </c>
      <c r="I15" s="15">
        <v>0</v>
      </c>
      <c r="J15" s="15">
        <v>0</v>
      </c>
      <c r="K15" s="22">
        <v>0</v>
      </c>
      <c r="L15" s="3"/>
    </row>
    <row r="16" spans="1:12" ht="53.25" customHeight="1" x14ac:dyDescent="0.2">
      <c r="A16" s="19">
        <v>13</v>
      </c>
      <c r="B16" s="11" t="s">
        <v>28</v>
      </c>
      <c r="C16" s="12" t="s">
        <v>51</v>
      </c>
      <c r="D16" s="12" t="s">
        <v>74</v>
      </c>
      <c r="E16" s="13">
        <v>147750</v>
      </c>
      <c r="F16" s="12" t="s">
        <v>14</v>
      </c>
      <c r="G16" s="14">
        <v>77</v>
      </c>
      <c r="H16" s="15">
        <f>Tabela1[[#This Row],[Kwota dotacji w 2021 r. ]]+Tabela1[[#This Row],[Kwota dotacji w 2022 r.]]+Tabela1[[#This Row],[Kwota dotacji w 2023 r.]]</f>
        <v>0</v>
      </c>
      <c r="I16" s="15">
        <v>0</v>
      </c>
      <c r="J16" s="15">
        <v>0</v>
      </c>
      <c r="K16" s="22">
        <v>0</v>
      </c>
      <c r="L16" s="3"/>
    </row>
    <row r="17" spans="1:12" ht="101.25" customHeight="1" x14ac:dyDescent="0.2">
      <c r="A17" s="19">
        <v>14</v>
      </c>
      <c r="B17" s="11" t="s">
        <v>29</v>
      </c>
      <c r="C17" s="12" t="s">
        <v>52</v>
      </c>
      <c r="D17" s="12" t="s">
        <v>75</v>
      </c>
      <c r="E17" s="13">
        <v>150000</v>
      </c>
      <c r="F17" s="12" t="s">
        <v>14</v>
      </c>
      <c r="G17" s="14">
        <v>76</v>
      </c>
      <c r="H17" s="15">
        <f>Tabela1[[#This Row],[Kwota dotacji w 2021 r. ]]+Tabela1[[#This Row],[Kwota dotacji w 2022 r.]]+Tabela1[[#This Row],[Kwota dotacji w 2023 r.]]</f>
        <v>0</v>
      </c>
      <c r="I17" s="15">
        <v>0</v>
      </c>
      <c r="J17" s="15">
        <v>0</v>
      </c>
      <c r="K17" s="22">
        <v>0</v>
      </c>
      <c r="L17" s="3"/>
    </row>
    <row r="18" spans="1:12" ht="60.75" customHeight="1" x14ac:dyDescent="0.2">
      <c r="A18" s="19">
        <v>15</v>
      </c>
      <c r="B18" s="11" t="s">
        <v>30</v>
      </c>
      <c r="C18" s="12" t="s">
        <v>53</v>
      </c>
      <c r="D18" s="12" t="s">
        <v>76</v>
      </c>
      <c r="E18" s="13">
        <v>150000</v>
      </c>
      <c r="F18" s="12" t="s">
        <v>14</v>
      </c>
      <c r="G18" s="14">
        <v>74</v>
      </c>
      <c r="H18" s="15">
        <f>Tabela1[[#This Row],[Kwota dotacji w 2021 r. ]]+Tabela1[[#This Row],[Kwota dotacji w 2022 r.]]+Tabela1[[#This Row],[Kwota dotacji w 2023 r.]]</f>
        <v>0</v>
      </c>
      <c r="I18" s="15">
        <v>0</v>
      </c>
      <c r="J18" s="15">
        <v>0</v>
      </c>
      <c r="K18" s="22">
        <v>0</v>
      </c>
      <c r="L18" s="3"/>
    </row>
    <row r="19" spans="1:12" ht="58.5" customHeight="1" x14ac:dyDescent="0.2">
      <c r="A19" s="19">
        <v>16</v>
      </c>
      <c r="B19" s="11" t="s">
        <v>31</v>
      </c>
      <c r="C19" s="12" t="s">
        <v>54</v>
      </c>
      <c r="D19" s="12" t="s">
        <v>77</v>
      </c>
      <c r="E19" s="13">
        <v>142900</v>
      </c>
      <c r="F19" s="12" t="s">
        <v>14</v>
      </c>
      <c r="G19" s="14">
        <v>74</v>
      </c>
      <c r="H19" s="15">
        <f>Tabela1[[#This Row],[Kwota dotacji w 2021 r. ]]+Tabela1[[#This Row],[Kwota dotacji w 2022 r.]]+Tabela1[[#This Row],[Kwota dotacji w 2023 r.]]</f>
        <v>0</v>
      </c>
      <c r="I19" s="15">
        <v>0</v>
      </c>
      <c r="J19" s="15">
        <v>0</v>
      </c>
      <c r="K19" s="22">
        <v>0</v>
      </c>
      <c r="L19" s="3"/>
    </row>
    <row r="20" spans="1:12" ht="51.75" customHeight="1" x14ac:dyDescent="0.2">
      <c r="A20" s="19">
        <v>17</v>
      </c>
      <c r="B20" s="11" t="s">
        <v>32</v>
      </c>
      <c r="C20" s="12" t="s">
        <v>55</v>
      </c>
      <c r="D20" s="12" t="s">
        <v>78</v>
      </c>
      <c r="E20" s="13">
        <v>140360</v>
      </c>
      <c r="F20" s="12" t="s">
        <v>14</v>
      </c>
      <c r="G20" s="14">
        <v>69</v>
      </c>
      <c r="H20" s="15">
        <f>Tabela1[[#This Row],[Kwota dotacji w 2021 r. ]]+Tabela1[[#This Row],[Kwota dotacji w 2022 r.]]+Tabela1[[#This Row],[Kwota dotacji w 2023 r.]]</f>
        <v>0</v>
      </c>
      <c r="I20" s="15">
        <v>0</v>
      </c>
      <c r="J20" s="15">
        <v>0</v>
      </c>
      <c r="K20" s="22">
        <v>0</v>
      </c>
      <c r="L20" s="3"/>
    </row>
    <row r="21" spans="1:12" ht="54" customHeight="1" x14ac:dyDescent="0.2">
      <c r="A21" s="19">
        <v>18</v>
      </c>
      <c r="B21" s="11" t="s">
        <v>33</v>
      </c>
      <c r="C21" s="12" t="s">
        <v>56</v>
      </c>
      <c r="D21" s="12" t="s">
        <v>79</v>
      </c>
      <c r="E21" s="13">
        <v>119400</v>
      </c>
      <c r="F21" s="12" t="s">
        <v>14</v>
      </c>
      <c r="G21" s="14">
        <v>69</v>
      </c>
      <c r="H21" s="15">
        <f>Tabela1[[#This Row],[Kwota dotacji w 2021 r. ]]+Tabela1[[#This Row],[Kwota dotacji w 2022 r.]]+Tabela1[[#This Row],[Kwota dotacji w 2023 r.]]</f>
        <v>0</v>
      </c>
      <c r="I21" s="15">
        <v>0</v>
      </c>
      <c r="J21" s="15">
        <v>0</v>
      </c>
      <c r="K21" s="22">
        <v>0</v>
      </c>
      <c r="L21" s="3"/>
    </row>
    <row r="22" spans="1:12" ht="44.25" customHeight="1" x14ac:dyDescent="0.2">
      <c r="A22" s="19">
        <v>19</v>
      </c>
      <c r="B22" s="11" t="s">
        <v>34</v>
      </c>
      <c r="C22" s="12" t="s">
        <v>57</v>
      </c>
      <c r="D22" s="12" t="s">
        <v>80</v>
      </c>
      <c r="E22" s="13">
        <v>150000</v>
      </c>
      <c r="F22" s="12" t="s">
        <v>14</v>
      </c>
      <c r="G22" s="14">
        <v>67</v>
      </c>
      <c r="H22" s="15">
        <f>Tabela1[[#This Row],[Kwota dotacji w 2021 r. ]]+Tabela1[[#This Row],[Kwota dotacji w 2022 r.]]+Tabela1[[#This Row],[Kwota dotacji w 2023 r.]]</f>
        <v>0</v>
      </c>
      <c r="I22" s="15">
        <v>0</v>
      </c>
      <c r="J22" s="15">
        <v>0</v>
      </c>
      <c r="K22" s="22">
        <v>0</v>
      </c>
      <c r="L22" s="3"/>
    </row>
    <row r="23" spans="1:12" ht="46.5" customHeight="1" x14ac:dyDescent="0.2">
      <c r="A23" s="19">
        <v>20</v>
      </c>
      <c r="B23" s="11" t="s">
        <v>35</v>
      </c>
      <c r="C23" s="12" t="s">
        <v>58</v>
      </c>
      <c r="D23" s="12" t="s">
        <v>81</v>
      </c>
      <c r="E23" s="13">
        <v>134900</v>
      </c>
      <c r="F23" s="12" t="s">
        <v>14</v>
      </c>
      <c r="G23" s="14">
        <v>66</v>
      </c>
      <c r="H23" s="15">
        <f>Tabela1[[#This Row],[Kwota dotacji w 2021 r. ]]+Tabela1[[#This Row],[Kwota dotacji w 2022 r.]]+Tabela1[[#This Row],[Kwota dotacji w 2023 r.]]</f>
        <v>0</v>
      </c>
      <c r="I23" s="15">
        <v>0</v>
      </c>
      <c r="J23" s="15">
        <v>0</v>
      </c>
      <c r="K23" s="22">
        <v>0</v>
      </c>
      <c r="L23" s="3"/>
    </row>
    <row r="24" spans="1:12" ht="52.5" customHeight="1" x14ac:dyDescent="0.2">
      <c r="A24" s="19">
        <v>21</v>
      </c>
      <c r="B24" s="11" t="s">
        <v>36</v>
      </c>
      <c r="C24" s="12" t="s">
        <v>59</v>
      </c>
      <c r="D24" s="12" t="s">
        <v>82</v>
      </c>
      <c r="E24" s="13">
        <v>113100</v>
      </c>
      <c r="F24" s="12" t="s">
        <v>14</v>
      </c>
      <c r="G24" s="14">
        <v>64</v>
      </c>
      <c r="H24" s="15">
        <f>Tabela1[[#This Row],[Kwota dotacji w 2021 r. ]]+Tabela1[[#This Row],[Kwota dotacji w 2022 r.]]+Tabela1[[#This Row],[Kwota dotacji w 2023 r.]]</f>
        <v>0</v>
      </c>
      <c r="I24" s="15">
        <v>0</v>
      </c>
      <c r="J24" s="15">
        <v>0</v>
      </c>
      <c r="K24" s="22">
        <v>0</v>
      </c>
      <c r="L24" s="3"/>
    </row>
    <row r="25" spans="1:12" ht="57.75" customHeight="1" x14ac:dyDescent="0.2">
      <c r="A25" s="19">
        <v>22</v>
      </c>
      <c r="B25" s="11" t="s">
        <v>37</v>
      </c>
      <c r="C25" s="12" t="s">
        <v>60</v>
      </c>
      <c r="D25" s="12" t="s">
        <v>83</v>
      </c>
      <c r="E25" s="13">
        <v>147440</v>
      </c>
      <c r="F25" s="12" t="s">
        <v>14</v>
      </c>
      <c r="G25" s="14">
        <v>62</v>
      </c>
      <c r="H25" s="15">
        <f>Tabela1[[#This Row],[Kwota dotacji w 2021 r. ]]+Tabela1[[#This Row],[Kwota dotacji w 2022 r.]]+Tabela1[[#This Row],[Kwota dotacji w 2023 r.]]</f>
        <v>0</v>
      </c>
      <c r="I25" s="15">
        <v>0</v>
      </c>
      <c r="J25" s="15">
        <v>0</v>
      </c>
      <c r="K25" s="22">
        <v>0</v>
      </c>
      <c r="L25" s="3"/>
    </row>
    <row r="26" spans="1:12" ht="57" customHeight="1" x14ac:dyDescent="0.2">
      <c r="A26" s="19">
        <v>23</v>
      </c>
      <c r="B26" s="11" t="s">
        <v>38</v>
      </c>
      <c r="C26" s="12" t="s">
        <v>61</v>
      </c>
      <c r="D26" s="12" t="s">
        <v>84</v>
      </c>
      <c r="E26" s="13">
        <v>146550</v>
      </c>
      <c r="F26" s="12" t="s">
        <v>15</v>
      </c>
      <c r="G26" s="14">
        <v>58</v>
      </c>
      <c r="H26" s="15">
        <f>Tabela1[[#This Row],[Kwota dotacji w 2021 r. ]]+Tabela1[[#This Row],[Kwota dotacji w 2022 r.]]+Tabela1[[#This Row],[Kwota dotacji w 2023 r.]]</f>
        <v>0</v>
      </c>
      <c r="I26" s="15">
        <v>0</v>
      </c>
      <c r="J26" s="15">
        <v>0</v>
      </c>
      <c r="K26" s="22">
        <v>0</v>
      </c>
      <c r="L26" s="3"/>
    </row>
    <row r="27" spans="1:12" ht="108" customHeight="1" x14ac:dyDescent="0.2">
      <c r="A27" s="19">
        <v>24</v>
      </c>
      <c r="B27" s="11" t="s">
        <v>39</v>
      </c>
      <c r="C27" s="12" t="s">
        <v>13</v>
      </c>
      <c r="D27" s="12" t="s">
        <v>11</v>
      </c>
      <c r="E27" s="13">
        <v>150000</v>
      </c>
      <c r="F27" s="12" t="s">
        <v>15</v>
      </c>
      <c r="G27" s="14">
        <v>0</v>
      </c>
      <c r="H27" s="15">
        <f>Tabela1[[#This Row],[Kwota dotacji w 2021 r. ]]+Tabela1[[#This Row],[Kwota dotacji w 2022 r.]]+Tabela1[[#This Row],[Kwota dotacji w 2023 r.]]</f>
        <v>0</v>
      </c>
      <c r="I27" s="15">
        <v>0</v>
      </c>
      <c r="J27" s="15">
        <v>0</v>
      </c>
      <c r="K27" s="22">
        <v>0</v>
      </c>
      <c r="L27" s="3"/>
    </row>
    <row r="28" spans="1:12" ht="39" customHeight="1" thickBot="1" x14ac:dyDescent="0.25">
      <c r="A28" s="23"/>
      <c r="B28" s="24" t="s">
        <v>6</v>
      </c>
      <c r="C28" s="24"/>
      <c r="D28" s="25"/>
      <c r="E28" s="26">
        <f>SUM(E4:E27)</f>
        <v>3454154</v>
      </c>
      <c r="F28" s="24"/>
      <c r="G28" s="24"/>
      <c r="H28" s="27">
        <f>SUM(H4:H27)</f>
        <v>747024</v>
      </c>
      <c r="I28" s="27">
        <f>SUM(I4:I27)</f>
        <v>249030</v>
      </c>
      <c r="J28" s="27">
        <f>SUM(J4:J27)</f>
        <v>248997</v>
      </c>
      <c r="K28" s="28">
        <f>SUM(K4:K27)</f>
        <v>248997</v>
      </c>
    </row>
  </sheetData>
  <mergeCells count="2"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2021-05-26T09:39:22Z</dcterms:modified>
</cp:coreProperties>
</file>