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Pomoc Społeczna Zadanie 1" sheetId="1" r:id="rId1"/>
  </sheets>
  <calcPr calcId="145621"/>
</workbook>
</file>

<file path=xl/calcChain.xml><?xml version="1.0" encoding="utf-8"?>
<calcChain xmlns="http://schemas.openxmlformats.org/spreadsheetml/2006/main">
  <c r="E37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I37" i="1" l="1"/>
  <c r="J37" i="1"/>
  <c r="K37" i="1"/>
  <c r="H10" i="1"/>
  <c r="H8" i="1"/>
  <c r="H6" i="1"/>
  <c r="H5" i="1"/>
  <c r="H9" i="1"/>
  <c r="H11" i="1"/>
  <c r="H4" i="1"/>
  <c r="H7" i="1"/>
  <c r="H37" i="1" l="1"/>
</calcChain>
</file>

<file path=xl/sharedStrings.xml><?xml version="1.0" encoding="utf-8"?>
<sst xmlns="http://schemas.openxmlformats.org/spreadsheetml/2006/main" count="146" uniqueCount="115">
  <si>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</si>
  <si>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</si>
  <si>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</si>
  <si>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</si>
  <si>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</si>
  <si>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</si>
  <si>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</si>
  <si>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Łączna kwota dotacji</t>
  </si>
  <si>
    <t xml:space="preserve">Kwota dotacji w 2021 r. </t>
  </si>
  <si>
    <t>Kwota dotacji w 2022 r.</t>
  </si>
  <si>
    <t>Kwota dotacji w 2023 r.</t>
  </si>
  <si>
    <t>Centrum Zrównoważonego Rozwoju. "Okrągły stół dla Puszczy Białowieskiej". www.FestiwalPuszczyBialowieskiej.pl www.FestiwalBialowieski.pl www.FestiwalZubra.pl www.ForestFestival.Eu</t>
  </si>
  <si>
    <t>MCPS-PSP/413-6-9/2021</t>
  </si>
  <si>
    <t>MCPS-PSP/413-6-33/2021</t>
  </si>
  <si>
    <t>MCPS-PSP/413-6-8/2021</t>
  </si>
  <si>
    <t>MCPS-PSP/413-6-3/2021</t>
  </si>
  <si>
    <t>MCPS-PSP/413-6-19/2021</t>
  </si>
  <si>
    <t>MCPS-PSP/413-6-23/2021</t>
  </si>
  <si>
    <t>MCPS-PSP/413-6-14/2021</t>
  </si>
  <si>
    <t>MCPS-PSP/413-6-2/2021</t>
  </si>
  <si>
    <t>MCPS-PSP/413-6-30/2021</t>
  </si>
  <si>
    <t>MCPS-PSP/413-6-16/2021</t>
  </si>
  <si>
    <t>MCPS-PSP/413-6-21/2021</t>
  </si>
  <si>
    <t>MCPS-PSP/413-6-24/2021</t>
  </si>
  <si>
    <t>MCPS-PSP/413-6-25/2021</t>
  </si>
  <si>
    <t>MCPS-PSP/413-6-18/2021</t>
  </si>
  <si>
    <t>MCPS-PSP/413-6-31/2021</t>
  </si>
  <si>
    <t>MCPS-PSP/413-6-5/2021</t>
  </si>
  <si>
    <t>MCPS-PSP/413-6-15/2021</t>
  </si>
  <si>
    <t>MCPS-PSP/413-6-26/2021</t>
  </si>
  <si>
    <t>MCPS-PSP/413-6-27/2021</t>
  </si>
  <si>
    <t>MCPS-PSP/413-6-20/2021</t>
  </si>
  <si>
    <t>MCPS-PSP/413-6-28/2021</t>
  </si>
  <si>
    <t>MCPS-PSP/413-6-1/2021</t>
  </si>
  <si>
    <t>MCPS-PSP/413-6-32/2021</t>
  </si>
  <si>
    <t>MCPS-PSP/413-6-12/2021</t>
  </si>
  <si>
    <t>MCPS-PSP/413-6-22/2021</t>
  </si>
  <si>
    <t>MCPS-PSP/413-6-7/2021</t>
  </si>
  <si>
    <t>MCPS-PSP/413-6-6/2021</t>
  </si>
  <si>
    <t>MCPS-PSP/413-6-17/2021</t>
  </si>
  <si>
    <t>MCPS-PSP/413-6-13/2021</t>
  </si>
  <si>
    <t>MCPS-PSP/413-6-10/2021</t>
  </si>
  <si>
    <t>MCPS-PSP/413-6-4/2021</t>
  </si>
  <si>
    <t>MCPS-PSP/413-6-11/2021</t>
  </si>
  <si>
    <t>MCPS-PSP/413-6-29/2021</t>
  </si>
  <si>
    <t>Towarzystwo Pomocy Młodzieży</t>
  </si>
  <si>
    <t>Fundacja Rozwoju Integralnego</t>
  </si>
  <si>
    <t>Strefa Pociech</t>
  </si>
  <si>
    <t>Stowarzyszenie Ostoja w Płocku</t>
  </si>
  <si>
    <t>Bródnowskie Stowarzyszenie Przyjaciół i Rodzin Osób z Zaburzeniami Psychicznymi "POMOST"</t>
  </si>
  <si>
    <t>Fundacja By The Way</t>
  </si>
  <si>
    <t>Fundacja Pomocy Psychologicznej i Edukacji Społecznej Razem</t>
  </si>
  <si>
    <t>Fundacja "La Fontaine"</t>
  </si>
  <si>
    <t xml:space="preserve">Stowarzyszenie Pomocy Niepełnosprawnym „Do Celu”, im. Św. Brata Alberta </t>
  </si>
  <si>
    <t>STOWARZYSZENIE "KROKUS-WIAZOWNA"</t>
  </si>
  <si>
    <t xml:space="preserve">Fundacja Polityki Społecznej Prekursor </t>
  </si>
  <si>
    <t xml:space="preserve">Fundacja "Mocni Mocą Nadziei" </t>
  </si>
  <si>
    <t xml:space="preserve">Fundacja Pozytyw </t>
  </si>
  <si>
    <t xml:space="preserve">Fundacja Prima Security </t>
  </si>
  <si>
    <t>Polski Komitet Zwalczania Raka</t>
  </si>
  <si>
    <t>Fundacja Po Drugie</t>
  </si>
  <si>
    <t>Stowarzyszenie Psychorada</t>
  </si>
  <si>
    <t>Stowarzyszenie Na Rzecz Osób z Autyzmem "odzyskać Więzi"</t>
  </si>
  <si>
    <t>Fundacja "Żółty Latawiec"</t>
  </si>
  <si>
    <t xml:space="preserve">Fundacja "SPEKTRUM" </t>
  </si>
  <si>
    <t xml:space="preserve">Stowarzyszenie Pracownia Aktywnego Działania "Półpiętro" </t>
  </si>
  <si>
    <t>Stowarzyszenie „Karuzela”</t>
  </si>
  <si>
    <t>Stowarzyszenie Ochrony Zdrowia Psychicznego "Wzajemna Pomoc" w Radomiu</t>
  </si>
  <si>
    <t xml:space="preserve">"FUNDACJA AKTYWNY CZŁOWIEK" </t>
  </si>
  <si>
    <t>FUNDACJA OTWARTE SEMINARIA FILOZOFICZNO-PSYCHIATRYCZNE</t>
  </si>
  <si>
    <t xml:space="preserve">Studio Psychologii Zdrowia </t>
  </si>
  <si>
    <t xml:space="preserve">Caritas Diecezji Radomskiej </t>
  </si>
  <si>
    <t>SPÓŁDZIELNIA SOCJALNA "SAMODZIELNOŚĆ PRACA AKTYWNOŚĆ"</t>
  </si>
  <si>
    <t xml:space="preserve">Fundacja Pomocy Osobom z Chorobą Alzheimera </t>
  </si>
  <si>
    <t xml:space="preserve">Fundacja Pasja Życia im. s. Józefy Menendez </t>
  </si>
  <si>
    <t xml:space="preserve">FUNDACJA "NIKT NIE ZOSTAJE" </t>
  </si>
  <si>
    <t>Stowarzyszenie „Szermierka Wołomin”</t>
  </si>
  <si>
    <t>Fundacja Instytut Białowieski</t>
  </si>
  <si>
    <t>„Pomoc i wsparcie w kryzysie psychicznym – program dla młodzieży i młodych dorosłych doświadczających zaburzeń psychicznych i ich rodzin”</t>
  </si>
  <si>
    <t>Strefa Rozwoju</t>
  </si>
  <si>
    <t>By Żyć By Być</t>
  </si>
  <si>
    <t>Kompleksowy program wspierania samodzielności osób po kryzysie psychicznym na terenie województwa mazowieckiego</t>
  </si>
  <si>
    <t>PSYCHOSTREFA 21-23</t>
  </si>
  <si>
    <t>RAZEM W KIERUNKU UMACNIANIA 3.0</t>
  </si>
  <si>
    <t>Razem do samodzielności!</t>
  </si>
  <si>
    <t>Wsparcie samodzielności społecznej osób z zaburzeniami psychicznymi oraz ich rodzin: "Droga ku niezależności"</t>
  </si>
  <si>
    <t>Klub Razem z Nami</t>
  </si>
  <si>
    <t>Warszawski program reintegracji społecznej i zawodowej osób z podwójną diagnozą</t>
  </si>
  <si>
    <t>Pomocna dłoń!</t>
  </si>
  <si>
    <t>Dość Stygmatyzacji -2021-2023</t>
  </si>
  <si>
    <t>Mogę, Chcę, Potrafię</t>
  </si>
  <si>
    <t>OD NOWA *21-23</t>
  </si>
  <si>
    <t>Wsparcie samodzielnosci społecznej osób z chorobami psychicznymi</t>
  </si>
  <si>
    <t>Nie jestem kosmitą 2</t>
  </si>
  <si>
    <t>POZNAJĘ SIEBIE I INNYCH</t>
  </si>
  <si>
    <t>Wspieramy w chorobie.</t>
  </si>
  <si>
    <t>PoMoc - wsparcie psychologiczne dla młodzieży, osób dorosłych i rodziców</t>
  </si>
  <si>
    <t>Punkt konsultacyjny</t>
  </si>
  <si>
    <t>Wsparcie samodzielnosci społecznej osób z zaburzeniami psychicznymi oraz ich rodzin.</t>
  </si>
  <si>
    <t>PUNKT POMOCY PSYCHOLOGICZNEJ EDUKACJI I ROZWOJU</t>
  </si>
  <si>
    <t>TEATR KRYZYS. Rozwój otwartej samopomocowej grupy teatralnej osób z doświadczeniem kryzysu psychicznego 2021-2023</t>
  </si>
  <si>
    <t>Wsparcie samodzielności społecznej osób z zaburzeniami psychicznymi oraz ich rodzin</t>
  </si>
  <si>
    <t>"Dwa światy".</t>
  </si>
  <si>
    <t>Samodzielnie przez życie</t>
  </si>
  <si>
    <t>Poprawa jakości życia osób z zaburzeniami psychicznymi w chorobie Alzheimera</t>
  </si>
  <si>
    <t>Hostel w Centrum Pasja Życia jako miejsce dla osób zagrożonych wykluczeniem społecznym</t>
  </si>
  <si>
    <t>Wsparcie samodzielności społecznej weteranów zagranicznych misji wojskowych z zaburzeniami psychicznymi oraz ich rodzin w obszarze: Działalność na rzecz integracji i reintegracji zawodowej i społecznej osób zagrożonych wykluczeniem społecznym</t>
  </si>
  <si>
    <t>Pozytywna</t>
  </si>
  <si>
    <t>Negatywna</t>
  </si>
  <si>
    <t>Integracja społeczna i wsparcie osób z zaburzeniami psychicznymi ich rodzin i opiekunów</t>
  </si>
  <si>
    <t>Z nadzieją w przyszłość (program wsparcia psychicznego dla osób z zaburzeniami psychicznymi chorych onkologicznie [także dzieci] oraz dla ich bliskich i opiekunów)</t>
  </si>
  <si>
    <t>Wspieranie samodzielności społecznej osób z zaburzeniami psychicznymi oraz ich rodzin</t>
  </si>
  <si>
    <t xml:space="preserve">Zestawienie ofert poprawnych formalnie złożonych w ramach otwartego konkursu ofert na realizację w latach 2021–2023 niektórych zadań publicznych Województwa Mazowieckiego 
obszar „Działalność na rzecz integracji i reintegracji zawodowej i społecznej osób zagrożonych wykluczeniem społecznym”
zadanie: Wsparcie samodzielności społecznej osób z zaburzeniami psychicznymi oraz ich rodzin </t>
  </si>
  <si>
    <t>Lp.</t>
  </si>
  <si>
    <t>Załącznik nr 1 
do uchwały nr 785/232/21
Zarządu Województwa Mazowieckiego
z dnia 25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</si>
</sst>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8" fontId="1" fillId="4" borderId="10" xfId="0" applyNumberFormat="1" applyFont="1" applyFill="1" applyBorder="1" applyAlignment="1">
      <alignment horizontal="center" vertical="center" wrapText="1"/>
    </xf>
    <xf numFmtId="8" fontId="3" fillId="4" borderId="10" xfId="0" applyNumberFormat="1" applyFont="1" applyFill="1" applyBorder="1" applyAlignment="1">
      <alignment horizontal="center" vertical="center" wrapText="1"/>
    </xf>
    <xf numFmtId="44" fontId="1" fillId="4" borderId="10" xfId="0" applyNumberFormat="1" applyFont="1" applyFill="1" applyBorder="1" applyAlignment="1">
      <alignment horizontal="center" vertical="center" wrapText="1"/>
    </xf>
    <xf numFmtId="44" fontId="1" fillId="4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K37" totalsRowShown="0" headerRowDxfId="11" dataDxfId="10">
  <autoFilter ref="B3:K37"/>
  <sortState ref="B4:H12">
    <sortCondition descending="1" ref="G4"/>
  </sortState>
  <tableColumns count="10">
    <tableColumn id="14" name="Nr sprawy" dataDxfId="9"/>
    <tableColumn id="1" name="Nazwa oferenta" dataDxfId="8"/>
    <tableColumn id="2" name="Nazwa zadania" dataDxfId="7"/>
    <tableColumn id="3" name="Wnioskowana kwota dotacji" dataDxfId="6"/>
    <tableColumn id="6" name="Wynik oceny merytorycznej" dataDxfId="5"/>
    <tableColumn id="9" name="Punktacja oceny merytorycznej" dataDxfId="4"/>
    <tableColumn id="5" name="Łączna kwota dotacji" dataDxfId="3">
      <calculatedColumnFormula>Tabela1[[#This Row],[Kwota dotacji w 2021 r. ]]+Tabela1[[#This Row],[Kwota dotacji w 2022 r.]]+Tabela1[[#This Row],[Kwota dotacji w 2023 r.]]</calculatedColumnFormula>
    </tableColumn>
    <tableColumn id="7" name="Kwota dotacji w 2021 r. " dataDxfId="2"/>
    <tableColumn id="4" name="Kwota dotacji w 2022 r." dataDxfId="1"/>
    <tableColumn id="8" name="Kwota dotacji w 2023 r.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moc Społeczna Zadanie 1 Zestawienie Ofert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80" zoomScaleNormal="80" zoomScaleSheetLayoutView="80" workbookViewId="0">
      <selection sqref="A1:K1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10" width="17.42578125" style="1" customWidth="1"/>
    <col min="11" max="11" width="19" style="1" customWidth="1"/>
    <col min="12" max="12" width="12" style="1" customWidth="1"/>
    <col min="13" max="16384" width="9.140625" style="1"/>
  </cols>
  <sheetData>
    <row r="1" spans="1:12" ht="65.25" customHeight="1" x14ac:dyDescent="0.2">
      <c r="A1" s="30" t="s">
        <v>114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s="10" customFormat="1" ht="76.5" customHeight="1" thickBot="1" x14ac:dyDescent="0.3">
      <c r="A2" s="29" t="s">
        <v>112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28.5" x14ac:dyDescent="0.2">
      <c r="A3" s="16" t="s">
        <v>113</v>
      </c>
      <c r="B3" s="17" t="s">
        <v>2</v>
      </c>
      <c r="C3" s="17" t="s">
        <v>0</v>
      </c>
      <c r="D3" s="17" t="s">
        <v>1</v>
      </c>
      <c r="E3" s="17" t="s">
        <v>3</v>
      </c>
      <c r="F3" s="17" t="s">
        <v>4</v>
      </c>
      <c r="G3" s="17" t="s">
        <v>5</v>
      </c>
      <c r="H3" s="17" t="s">
        <v>7</v>
      </c>
      <c r="I3" s="17" t="s">
        <v>8</v>
      </c>
      <c r="J3" s="17" t="s">
        <v>9</v>
      </c>
      <c r="K3" s="18" t="s">
        <v>10</v>
      </c>
      <c r="L3" s="2"/>
    </row>
    <row r="4" spans="1:12" ht="77.25" customHeight="1" x14ac:dyDescent="0.2">
      <c r="A4" s="19">
        <v>1</v>
      </c>
      <c r="B4" s="4" t="s">
        <v>12</v>
      </c>
      <c r="C4" s="4" t="s">
        <v>45</v>
      </c>
      <c r="D4" s="4" t="s">
        <v>78</v>
      </c>
      <c r="E4" s="5">
        <v>250050</v>
      </c>
      <c r="F4" s="4" t="s">
        <v>107</v>
      </c>
      <c r="G4" s="8">
        <v>95.5</v>
      </c>
      <c r="H4" s="6">
        <f>Tabela1[[#This Row],[Kwota dotacji w 2021 r. ]]+Tabela1[[#This Row],[Kwota dotacji w 2022 r.]]+Tabela1[[#This Row],[Kwota dotacji w 2023 r.]]</f>
        <v>250050</v>
      </c>
      <c r="I4" s="9">
        <v>80150</v>
      </c>
      <c r="J4" s="6">
        <v>84920</v>
      </c>
      <c r="K4" s="20">
        <v>84980</v>
      </c>
      <c r="L4" s="3"/>
    </row>
    <row r="5" spans="1:12" ht="63" customHeight="1" x14ac:dyDescent="0.2">
      <c r="A5" s="19">
        <v>2</v>
      </c>
      <c r="B5" s="4" t="s">
        <v>13</v>
      </c>
      <c r="C5" s="21" t="s">
        <v>46</v>
      </c>
      <c r="D5" s="4" t="s">
        <v>109</v>
      </c>
      <c r="E5" s="5">
        <v>255000</v>
      </c>
      <c r="F5" s="4" t="s">
        <v>107</v>
      </c>
      <c r="G5" s="8">
        <v>94</v>
      </c>
      <c r="H5" s="6">
        <f>Tabela1[[#This Row],[Kwota dotacji w 2021 r. ]]+Tabela1[[#This Row],[Kwota dotacji w 2022 r.]]+Tabela1[[#This Row],[Kwota dotacji w 2023 r.]]</f>
        <v>255000</v>
      </c>
      <c r="I5" s="6">
        <v>85000</v>
      </c>
      <c r="J5" s="6">
        <v>85000</v>
      </c>
      <c r="K5" s="20">
        <v>85000</v>
      </c>
      <c r="L5" s="3"/>
    </row>
    <row r="6" spans="1:12" ht="42.75" customHeight="1" x14ac:dyDescent="0.2">
      <c r="A6" s="19">
        <v>3</v>
      </c>
      <c r="B6" s="4" t="s">
        <v>14</v>
      </c>
      <c r="C6" s="21" t="s">
        <v>47</v>
      </c>
      <c r="D6" s="4" t="s">
        <v>79</v>
      </c>
      <c r="E6" s="5">
        <v>254950</v>
      </c>
      <c r="F6" s="4" t="s">
        <v>107</v>
      </c>
      <c r="G6" s="8">
        <v>93</v>
      </c>
      <c r="H6" s="6">
        <f>Tabela1[[#This Row],[Kwota dotacji w 2021 r. ]]+Tabela1[[#This Row],[Kwota dotacji w 2022 r.]]+Tabela1[[#This Row],[Kwota dotacji w 2023 r.]]</f>
        <v>254950</v>
      </c>
      <c r="I6" s="6">
        <v>85000</v>
      </c>
      <c r="J6" s="6">
        <v>84950</v>
      </c>
      <c r="K6" s="20">
        <v>85000</v>
      </c>
      <c r="L6" s="3"/>
    </row>
    <row r="7" spans="1:12" ht="48" customHeight="1" x14ac:dyDescent="0.2">
      <c r="A7" s="19">
        <v>4</v>
      </c>
      <c r="B7" s="4" t="s">
        <v>15</v>
      </c>
      <c r="C7" s="4" t="s">
        <v>48</v>
      </c>
      <c r="D7" s="4" t="s">
        <v>80</v>
      </c>
      <c r="E7" s="5">
        <v>217430</v>
      </c>
      <c r="F7" s="4" t="s">
        <v>107</v>
      </c>
      <c r="G7" s="8">
        <v>92</v>
      </c>
      <c r="H7" s="6">
        <f>Tabela1[[#This Row],[Kwota dotacji w 2021 r. ]]+Tabela1[[#This Row],[Kwota dotacji w 2022 r.]]+Tabela1[[#This Row],[Kwota dotacji w 2023 r.]]</f>
        <v>217430</v>
      </c>
      <c r="I7" s="6">
        <v>57697</v>
      </c>
      <c r="J7" s="6">
        <v>84962</v>
      </c>
      <c r="K7" s="20">
        <v>74771</v>
      </c>
      <c r="L7" s="3"/>
    </row>
    <row r="8" spans="1:12" ht="61.5" customHeight="1" x14ac:dyDescent="0.2">
      <c r="A8" s="19">
        <v>5</v>
      </c>
      <c r="B8" s="4" t="s">
        <v>16</v>
      </c>
      <c r="C8" s="4" t="s">
        <v>49</v>
      </c>
      <c r="D8" s="4" t="s">
        <v>81</v>
      </c>
      <c r="E8" s="5">
        <v>215380</v>
      </c>
      <c r="F8" s="4" t="s">
        <v>107</v>
      </c>
      <c r="G8" s="8">
        <v>91</v>
      </c>
      <c r="H8" s="6">
        <f>Tabela1[[#This Row],[Kwota dotacji w 2021 r. ]]+Tabela1[[#This Row],[Kwota dotacji w 2022 r.]]+Tabela1[[#This Row],[Kwota dotacji w 2023 r.]]</f>
        <v>215380</v>
      </c>
      <c r="I8" s="6">
        <v>50461</v>
      </c>
      <c r="J8" s="6">
        <v>84956</v>
      </c>
      <c r="K8" s="20">
        <v>79963</v>
      </c>
      <c r="L8" s="3"/>
    </row>
    <row r="9" spans="1:12" ht="40.5" customHeight="1" x14ac:dyDescent="0.2">
      <c r="A9" s="19">
        <v>6</v>
      </c>
      <c r="B9" s="4" t="s">
        <v>17</v>
      </c>
      <c r="C9" s="7" t="s">
        <v>50</v>
      </c>
      <c r="D9" s="7" t="s">
        <v>82</v>
      </c>
      <c r="E9" s="5">
        <v>255000</v>
      </c>
      <c r="F9" s="4" t="s">
        <v>107</v>
      </c>
      <c r="G9" s="8">
        <v>90</v>
      </c>
      <c r="H9" s="6">
        <f>Tabela1[[#This Row],[Kwota dotacji w 2021 r. ]]+Tabela1[[#This Row],[Kwota dotacji w 2022 r.]]+Tabela1[[#This Row],[Kwota dotacji w 2023 r.]]</f>
        <v>245212</v>
      </c>
      <c r="I9" s="6">
        <v>85000</v>
      </c>
      <c r="J9" s="6">
        <v>75212</v>
      </c>
      <c r="K9" s="20">
        <v>85000</v>
      </c>
      <c r="L9" s="3"/>
    </row>
    <row r="10" spans="1:12" ht="55.5" customHeight="1" x14ac:dyDescent="0.2">
      <c r="A10" s="19">
        <v>7</v>
      </c>
      <c r="B10" s="4" t="s">
        <v>18</v>
      </c>
      <c r="C10" s="4" t="s">
        <v>51</v>
      </c>
      <c r="D10" s="4" t="s">
        <v>83</v>
      </c>
      <c r="E10" s="5">
        <v>229025</v>
      </c>
      <c r="F10" s="4" t="s">
        <v>107</v>
      </c>
      <c r="G10" s="8">
        <v>89.5</v>
      </c>
      <c r="H10" s="6">
        <f>Tabela1[[#This Row],[Kwota dotacji w 2021 r. ]]+Tabela1[[#This Row],[Kwota dotacji w 2022 r.]]+Tabela1[[#This Row],[Kwota dotacji w 2023 r.]]</f>
        <v>0</v>
      </c>
      <c r="I10" s="6">
        <v>0</v>
      </c>
      <c r="J10" s="6">
        <v>0</v>
      </c>
      <c r="K10" s="20">
        <v>0</v>
      </c>
      <c r="L10" s="3"/>
    </row>
    <row r="11" spans="1:12" ht="47.25" customHeight="1" x14ac:dyDescent="0.2">
      <c r="A11" s="19">
        <v>8</v>
      </c>
      <c r="B11" s="4" t="s">
        <v>19</v>
      </c>
      <c r="C11" s="4" t="s">
        <v>52</v>
      </c>
      <c r="D11" s="4" t="s">
        <v>84</v>
      </c>
      <c r="E11" s="5">
        <v>255000</v>
      </c>
      <c r="F11" s="4" t="s">
        <v>107</v>
      </c>
      <c r="G11" s="8">
        <v>89</v>
      </c>
      <c r="H11" s="6">
        <f>Tabela1[[#This Row],[Kwota dotacji w 2021 r. ]]+Tabela1[[#This Row],[Kwota dotacji w 2022 r.]]+Tabela1[[#This Row],[Kwota dotacji w 2023 r.]]</f>
        <v>0</v>
      </c>
      <c r="I11" s="6">
        <v>0</v>
      </c>
      <c r="J11" s="6">
        <v>0</v>
      </c>
      <c r="K11" s="20">
        <v>0</v>
      </c>
      <c r="L11" s="3"/>
    </row>
    <row r="12" spans="1:12" ht="75.75" customHeight="1" x14ac:dyDescent="0.2">
      <c r="A12" s="19">
        <v>9</v>
      </c>
      <c r="B12" s="11" t="s">
        <v>20</v>
      </c>
      <c r="C12" s="12" t="s">
        <v>53</v>
      </c>
      <c r="D12" s="12" t="s">
        <v>85</v>
      </c>
      <c r="E12" s="13">
        <v>229496</v>
      </c>
      <c r="F12" s="4" t="s">
        <v>107</v>
      </c>
      <c r="G12" s="14">
        <v>88</v>
      </c>
      <c r="H12" s="15">
        <f>Tabela1[[#This Row],[Kwota dotacji w 2021 r. ]]+Tabela1[[#This Row],[Kwota dotacji w 2022 r.]]+Tabela1[[#This Row],[Kwota dotacji w 2023 r.]]</f>
        <v>0</v>
      </c>
      <c r="I12" s="15">
        <v>0</v>
      </c>
      <c r="J12" s="15">
        <v>0</v>
      </c>
      <c r="K12" s="22">
        <v>0</v>
      </c>
      <c r="L12" s="3"/>
    </row>
    <row r="13" spans="1:12" ht="66.75" customHeight="1" x14ac:dyDescent="0.2">
      <c r="A13" s="19">
        <v>10</v>
      </c>
      <c r="B13" s="11" t="s">
        <v>21</v>
      </c>
      <c r="C13" s="12" t="s">
        <v>54</v>
      </c>
      <c r="D13" s="12" t="s">
        <v>86</v>
      </c>
      <c r="E13" s="13">
        <v>255000</v>
      </c>
      <c r="F13" s="12" t="s">
        <v>107</v>
      </c>
      <c r="G13" s="14">
        <v>86</v>
      </c>
      <c r="H13" s="15">
        <f>Tabela1[[#This Row],[Kwota dotacji w 2021 r. ]]+Tabela1[[#This Row],[Kwota dotacji w 2022 r.]]+Tabela1[[#This Row],[Kwota dotacji w 2023 r.]]</f>
        <v>0</v>
      </c>
      <c r="I13" s="15">
        <v>0</v>
      </c>
      <c r="J13" s="15">
        <v>0</v>
      </c>
      <c r="K13" s="22">
        <v>0</v>
      </c>
      <c r="L13" s="3"/>
    </row>
    <row r="14" spans="1:12" ht="63" customHeight="1" x14ac:dyDescent="0.2">
      <c r="A14" s="19">
        <v>11</v>
      </c>
      <c r="B14" s="11" t="s">
        <v>22</v>
      </c>
      <c r="C14" s="12" t="s">
        <v>55</v>
      </c>
      <c r="D14" s="12" t="s">
        <v>87</v>
      </c>
      <c r="E14" s="13">
        <v>230560</v>
      </c>
      <c r="F14" s="12" t="s">
        <v>107</v>
      </c>
      <c r="G14" s="14">
        <v>86</v>
      </c>
      <c r="H14" s="15">
        <f>Tabela1[[#This Row],[Kwota dotacji w 2021 r. ]]+Tabela1[[#This Row],[Kwota dotacji w 2022 r.]]+Tabela1[[#This Row],[Kwota dotacji w 2023 r.]]</f>
        <v>0</v>
      </c>
      <c r="I14" s="15">
        <v>0</v>
      </c>
      <c r="J14" s="15">
        <v>0</v>
      </c>
      <c r="K14" s="22">
        <v>0</v>
      </c>
      <c r="L14" s="3"/>
    </row>
    <row r="15" spans="1:12" ht="52.5" customHeight="1" x14ac:dyDescent="0.2">
      <c r="A15" s="19">
        <v>12</v>
      </c>
      <c r="B15" s="11" t="s">
        <v>23</v>
      </c>
      <c r="C15" s="12" t="s">
        <v>56</v>
      </c>
      <c r="D15" s="12" t="s">
        <v>88</v>
      </c>
      <c r="E15" s="13">
        <v>255000</v>
      </c>
      <c r="F15" s="12" t="s">
        <v>107</v>
      </c>
      <c r="G15" s="14">
        <v>85</v>
      </c>
      <c r="H15" s="15">
        <f>Tabela1[[#This Row],[Kwota dotacji w 2021 r. ]]+Tabela1[[#This Row],[Kwota dotacji w 2022 r.]]+Tabela1[[#This Row],[Kwota dotacji w 2023 r.]]</f>
        <v>0</v>
      </c>
      <c r="I15" s="15">
        <v>0</v>
      </c>
      <c r="J15" s="15">
        <v>0</v>
      </c>
      <c r="K15" s="22">
        <v>0</v>
      </c>
      <c r="L15" s="3"/>
    </row>
    <row r="16" spans="1:12" ht="45" customHeight="1" x14ac:dyDescent="0.2">
      <c r="A16" s="19">
        <v>13</v>
      </c>
      <c r="B16" s="11" t="s">
        <v>24</v>
      </c>
      <c r="C16" s="12" t="s">
        <v>57</v>
      </c>
      <c r="D16" s="12" t="s">
        <v>89</v>
      </c>
      <c r="E16" s="13">
        <v>255000</v>
      </c>
      <c r="F16" s="12" t="s">
        <v>107</v>
      </c>
      <c r="G16" s="14">
        <v>84</v>
      </c>
      <c r="H16" s="15">
        <f>Tabela1[[#This Row],[Kwota dotacji w 2021 r. ]]+Tabela1[[#This Row],[Kwota dotacji w 2022 r.]]+Tabela1[[#This Row],[Kwota dotacji w 2023 r.]]</f>
        <v>0</v>
      </c>
      <c r="I16" s="15">
        <v>0</v>
      </c>
      <c r="J16" s="15">
        <v>0</v>
      </c>
      <c r="K16" s="22">
        <v>0</v>
      </c>
      <c r="L16" s="3"/>
    </row>
    <row r="17" spans="1:12" ht="48.75" customHeight="1" x14ac:dyDescent="0.2">
      <c r="A17" s="19">
        <v>14</v>
      </c>
      <c r="B17" s="11" t="s">
        <v>25</v>
      </c>
      <c r="C17" s="12" t="s">
        <v>58</v>
      </c>
      <c r="D17" s="12" t="s">
        <v>90</v>
      </c>
      <c r="E17" s="13">
        <v>249240</v>
      </c>
      <c r="F17" s="12" t="s">
        <v>107</v>
      </c>
      <c r="G17" s="14">
        <v>83</v>
      </c>
      <c r="H17" s="15">
        <f>Tabela1[[#This Row],[Kwota dotacji w 2021 r. ]]+Tabela1[[#This Row],[Kwota dotacji w 2022 r.]]+Tabela1[[#This Row],[Kwota dotacji w 2023 r.]]</f>
        <v>0</v>
      </c>
      <c r="I17" s="15">
        <v>0</v>
      </c>
      <c r="J17" s="15">
        <v>0</v>
      </c>
      <c r="K17" s="22">
        <v>0</v>
      </c>
      <c r="L17" s="3"/>
    </row>
    <row r="18" spans="1:12" ht="86.25" customHeight="1" x14ac:dyDescent="0.2">
      <c r="A18" s="19">
        <v>15</v>
      </c>
      <c r="B18" s="11" t="s">
        <v>26</v>
      </c>
      <c r="C18" s="12" t="s">
        <v>59</v>
      </c>
      <c r="D18" s="12" t="s">
        <v>110</v>
      </c>
      <c r="E18" s="13">
        <v>164500</v>
      </c>
      <c r="F18" s="12" t="s">
        <v>107</v>
      </c>
      <c r="G18" s="14">
        <v>81</v>
      </c>
      <c r="H18" s="15">
        <f>Tabela1[[#This Row],[Kwota dotacji w 2021 r. ]]+Tabela1[[#This Row],[Kwota dotacji w 2022 r.]]+Tabela1[[#This Row],[Kwota dotacji w 2023 r.]]</f>
        <v>0</v>
      </c>
      <c r="I18" s="15">
        <v>0</v>
      </c>
      <c r="J18" s="15">
        <v>0</v>
      </c>
      <c r="K18" s="22">
        <v>0</v>
      </c>
      <c r="L18" s="3"/>
    </row>
    <row r="19" spans="1:12" ht="52.5" customHeight="1" x14ac:dyDescent="0.2">
      <c r="A19" s="19">
        <v>16</v>
      </c>
      <c r="B19" s="11" t="s">
        <v>27</v>
      </c>
      <c r="C19" s="12" t="s">
        <v>60</v>
      </c>
      <c r="D19" s="12" t="s">
        <v>91</v>
      </c>
      <c r="E19" s="13">
        <v>235870</v>
      </c>
      <c r="F19" s="12" t="s">
        <v>107</v>
      </c>
      <c r="G19" s="14">
        <v>80</v>
      </c>
      <c r="H19" s="15">
        <f>Tabela1[[#This Row],[Kwota dotacji w 2021 r. ]]+Tabela1[[#This Row],[Kwota dotacji w 2022 r.]]+Tabela1[[#This Row],[Kwota dotacji w 2023 r.]]</f>
        <v>0</v>
      </c>
      <c r="I19" s="15">
        <v>0</v>
      </c>
      <c r="J19" s="15">
        <v>0</v>
      </c>
      <c r="K19" s="22">
        <v>0</v>
      </c>
      <c r="L19" s="3"/>
    </row>
    <row r="20" spans="1:12" ht="54" customHeight="1" x14ac:dyDescent="0.2">
      <c r="A20" s="19">
        <v>17</v>
      </c>
      <c r="B20" s="11" t="s">
        <v>28</v>
      </c>
      <c r="C20" s="12" t="s">
        <v>61</v>
      </c>
      <c r="D20" s="12" t="s">
        <v>92</v>
      </c>
      <c r="E20" s="13">
        <v>204350</v>
      </c>
      <c r="F20" s="12" t="s">
        <v>107</v>
      </c>
      <c r="G20" s="14">
        <v>77</v>
      </c>
      <c r="H20" s="15">
        <f>Tabela1[[#This Row],[Kwota dotacji w 2021 r. ]]+Tabela1[[#This Row],[Kwota dotacji w 2022 r.]]+Tabela1[[#This Row],[Kwota dotacji w 2023 r.]]</f>
        <v>0</v>
      </c>
      <c r="I20" s="15">
        <v>0</v>
      </c>
      <c r="J20" s="15">
        <v>0</v>
      </c>
      <c r="K20" s="22">
        <v>0</v>
      </c>
      <c r="L20" s="3"/>
    </row>
    <row r="21" spans="1:12" ht="74.25" customHeight="1" x14ac:dyDescent="0.2">
      <c r="A21" s="19">
        <v>18</v>
      </c>
      <c r="B21" s="11" t="s">
        <v>29</v>
      </c>
      <c r="C21" s="12" t="s">
        <v>62</v>
      </c>
      <c r="D21" s="12" t="s">
        <v>93</v>
      </c>
      <c r="E21" s="13">
        <v>233434</v>
      </c>
      <c r="F21" s="12" t="s">
        <v>107</v>
      </c>
      <c r="G21" s="14">
        <v>77</v>
      </c>
      <c r="H21" s="15">
        <f>Tabela1[[#This Row],[Kwota dotacji w 2021 r. ]]+Tabela1[[#This Row],[Kwota dotacji w 2022 r.]]+Tabela1[[#This Row],[Kwota dotacji w 2023 r.]]</f>
        <v>0</v>
      </c>
      <c r="I21" s="15">
        <v>0</v>
      </c>
      <c r="J21" s="15">
        <v>0</v>
      </c>
      <c r="K21" s="22">
        <v>0</v>
      </c>
      <c r="L21" s="3"/>
    </row>
    <row r="22" spans="1:12" ht="48.75" customHeight="1" x14ac:dyDescent="0.2">
      <c r="A22" s="19">
        <v>19</v>
      </c>
      <c r="B22" s="11" t="s">
        <v>30</v>
      </c>
      <c r="C22" s="12" t="s">
        <v>63</v>
      </c>
      <c r="D22" s="12" t="s">
        <v>94</v>
      </c>
      <c r="E22" s="13">
        <v>114550</v>
      </c>
      <c r="F22" s="12" t="s">
        <v>107</v>
      </c>
      <c r="G22" s="14">
        <v>74</v>
      </c>
      <c r="H22" s="15">
        <f>Tabela1[[#This Row],[Kwota dotacji w 2021 r. ]]+Tabela1[[#This Row],[Kwota dotacji w 2022 r.]]+Tabela1[[#This Row],[Kwota dotacji w 2023 r.]]</f>
        <v>0</v>
      </c>
      <c r="I22" s="15">
        <v>0</v>
      </c>
      <c r="J22" s="15">
        <v>0</v>
      </c>
      <c r="K22" s="22">
        <v>0</v>
      </c>
      <c r="L22" s="3"/>
    </row>
    <row r="23" spans="1:12" ht="45.75" customHeight="1" x14ac:dyDescent="0.2">
      <c r="A23" s="19">
        <v>20</v>
      </c>
      <c r="B23" s="11" t="s">
        <v>31</v>
      </c>
      <c r="C23" s="12" t="s">
        <v>64</v>
      </c>
      <c r="D23" s="12" t="s">
        <v>95</v>
      </c>
      <c r="E23" s="13">
        <v>194700</v>
      </c>
      <c r="F23" s="12" t="s">
        <v>107</v>
      </c>
      <c r="G23" s="14">
        <v>72</v>
      </c>
      <c r="H23" s="15">
        <f>Tabela1[[#This Row],[Kwota dotacji w 2021 r. ]]+Tabela1[[#This Row],[Kwota dotacji w 2022 r.]]+Tabela1[[#This Row],[Kwota dotacji w 2023 r.]]</f>
        <v>0</v>
      </c>
      <c r="I23" s="15">
        <v>0</v>
      </c>
      <c r="J23" s="15">
        <v>0</v>
      </c>
      <c r="K23" s="22">
        <v>0</v>
      </c>
      <c r="L23" s="3"/>
    </row>
    <row r="24" spans="1:12" ht="72" customHeight="1" x14ac:dyDescent="0.2">
      <c r="A24" s="19">
        <v>21</v>
      </c>
      <c r="B24" s="11" t="s">
        <v>32</v>
      </c>
      <c r="C24" s="12" t="s">
        <v>65</v>
      </c>
      <c r="D24" s="12" t="s">
        <v>96</v>
      </c>
      <c r="E24" s="13">
        <v>243850</v>
      </c>
      <c r="F24" s="12" t="s">
        <v>107</v>
      </c>
      <c r="G24" s="14">
        <v>72</v>
      </c>
      <c r="H24" s="15">
        <f>Tabela1[[#This Row],[Kwota dotacji w 2021 r. ]]+Tabela1[[#This Row],[Kwota dotacji w 2022 r.]]+Tabela1[[#This Row],[Kwota dotacji w 2023 r.]]</f>
        <v>0</v>
      </c>
      <c r="I24" s="15">
        <v>0</v>
      </c>
      <c r="J24" s="15">
        <v>0</v>
      </c>
      <c r="K24" s="22">
        <v>0</v>
      </c>
      <c r="L24" s="3"/>
    </row>
    <row r="25" spans="1:12" ht="50.25" customHeight="1" x14ac:dyDescent="0.2">
      <c r="A25" s="19">
        <v>22</v>
      </c>
      <c r="B25" s="11" t="s">
        <v>33</v>
      </c>
      <c r="C25" s="12" t="s">
        <v>66</v>
      </c>
      <c r="D25" s="12" t="s">
        <v>97</v>
      </c>
      <c r="E25" s="13">
        <v>198350</v>
      </c>
      <c r="F25" s="12" t="s">
        <v>107</v>
      </c>
      <c r="G25" s="14">
        <v>69</v>
      </c>
      <c r="H25" s="15">
        <f>Tabela1[[#This Row],[Kwota dotacji w 2021 r. ]]+Tabela1[[#This Row],[Kwota dotacji w 2022 r.]]+Tabela1[[#This Row],[Kwota dotacji w 2023 r.]]</f>
        <v>0</v>
      </c>
      <c r="I25" s="15">
        <v>0</v>
      </c>
      <c r="J25" s="15">
        <v>0</v>
      </c>
      <c r="K25" s="22">
        <v>0</v>
      </c>
      <c r="L25" s="3"/>
    </row>
    <row r="26" spans="1:12" ht="79.5" customHeight="1" x14ac:dyDescent="0.2">
      <c r="A26" s="19">
        <v>23</v>
      </c>
      <c r="B26" s="11" t="s">
        <v>34</v>
      </c>
      <c r="C26" s="12" t="s">
        <v>67</v>
      </c>
      <c r="D26" s="12" t="s">
        <v>98</v>
      </c>
      <c r="E26" s="13">
        <v>184608</v>
      </c>
      <c r="F26" s="12" t="s">
        <v>107</v>
      </c>
      <c r="G26" s="14">
        <v>68.5</v>
      </c>
      <c r="H26" s="15">
        <f>Tabela1[[#This Row],[Kwota dotacji w 2021 r. ]]+Tabela1[[#This Row],[Kwota dotacji w 2022 r.]]+Tabela1[[#This Row],[Kwota dotacji w 2023 r.]]</f>
        <v>0</v>
      </c>
      <c r="I26" s="15">
        <v>0</v>
      </c>
      <c r="J26" s="15">
        <v>0</v>
      </c>
      <c r="K26" s="22">
        <v>0</v>
      </c>
      <c r="L26" s="3"/>
    </row>
    <row r="27" spans="1:12" ht="57.75" customHeight="1" x14ac:dyDescent="0.2">
      <c r="A27" s="19">
        <v>24</v>
      </c>
      <c r="B27" s="11" t="s">
        <v>35</v>
      </c>
      <c r="C27" s="12" t="s">
        <v>68</v>
      </c>
      <c r="D27" s="12" t="s">
        <v>99</v>
      </c>
      <c r="E27" s="13">
        <v>149740</v>
      </c>
      <c r="F27" s="12" t="s">
        <v>107</v>
      </c>
      <c r="G27" s="14">
        <v>64</v>
      </c>
      <c r="H27" s="15">
        <f>Tabela1[[#This Row],[Kwota dotacji w 2021 r. ]]+Tabela1[[#This Row],[Kwota dotacji w 2022 r.]]+Tabela1[[#This Row],[Kwota dotacji w 2023 r.]]</f>
        <v>0</v>
      </c>
      <c r="I27" s="15">
        <v>0</v>
      </c>
      <c r="J27" s="15">
        <v>0</v>
      </c>
      <c r="K27" s="22">
        <v>0</v>
      </c>
      <c r="L27" s="3"/>
    </row>
    <row r="28" spans="1:12" ht="66.75" customHeight="1" x14ac:dyDescent="0.2">
      <c r="A28" s="19">
        <v>25</v>
      </c>
      <c r="B28" s="11" t="s">
        <v>36</v>
      </c>
      <c r="C28" s="12" t="s">
        <v>69</v>
      </c>
      <c r="D28" s="12" t="s">
        <v>100</v>
      </c>
      <c r="E28" s="13">
        <v>205816.4</v>
      </c>
      <c r="F28" s="12" t="s">
        <v>107</v>
      </c>
      <c r="G28" s="14">
        <v>60</v>
      </c>
      <c r="H28" s="15">
        <f>Tabela1[[#This Row],[Kwota dotacji w 2021 r. ]]+Tabela1[[#This Row],[Kwota dotacji w 2022 r.]]+Tabela1[[#This Row],[Kwota dotacji w 2023 r.]]</f>
        <v>0</v>
      </c>
      <c r="I28" s="15">
        <v>0</v>
      </c>
      <c r="J28" s="15">
        <v>0</v>
      </c>
      <c r="K28" s="22">
        <v>0</v>
      </c>
      <c r="L28" s="3"/>
    </row>
    <row r="29" spans="1:12" ht="60.75" customHeight="1" x14ac:dyDescent="0.2">
      <c r="A29" s="19">
        <v>26</v>
      </c>
      <c r="B29" s="11" t="s">
        <v>37</v>
      </c>
      <c r="C29" s="12" t="s">
        <v>70</v>
      </c>
      <c r="D29" s="12" t="s">
        <v>101</v>
      </c>
      <c r="E29" s="13">
        <v>253850</v>
      </c>
      <c r="F29" s="12" t="s">
        <v>108</v>
      </c>
      <c r="G29" s="14">
        <v>55</v>
      </c>
      <c r="H29" s="15">
        <f>Tabela1[[#This Row],[Kwota dotacji w 2021 r. ]]+Tabela1[[#This Row],[Kwota dotacji w 2022 r.]]+Tabela1[[#This Row],[Kwota dotacji w 2023 r.]]</f>
        <v>0</v>
      </c>
      <c r="I29" s="15">
        <v>0</v>
      </c>
      <c r="J29" s="15">
        <v>0</v>
      </c>
      <c r="K29" s="22">
        <v>0</v>
      </c>
      <c r="L29" s="3"/>
    </row>
    <row r="30" spans="1:12" ht="53.25" customHeight="1" x14ac:dyDescent="0.2">
      <c r="A30" s="19">
        <v>27</v>
      </c>
      <c r="B30" s="11" t="s">
        <v>38</v>
      </c>
      <c r="C30" s="12" t="s">
        <v>71</v>
      </c>
      <c r="D30" s="12" t="s">
        <v>102</v>
      </c>
      <c r="E30" s="13">
        <v>74800</v>
      </c>
      <c r="F30" s="12" t="s">
        <v>108</v>
      </c>
      <c r="G30" s="14">
        <v>54</v>
      </c>
      <c r="H30" s="15">
        <f>Tabela1[[#This Row],[Kwota dotacji w 2021 r. ]]+Tabela1[[#This Row],[Kwota dotacji w 2022 r.]]+Tabela1[[#This Row],[Kwota dotacji w 2023 r.]]</f>
        <v>0</v>
      </c>
      <c r="I30" s="15">
        <v>0</v>
      </c>
      <c r="J30" s="15">
        <v>0</v>
      </c>
      <c r="K30" s="22">
        <v>0</v>
      </c>
      <c r="L30" s="3"/>
    </row>
    <row r="31" spans="1:12" ht="78" customHeight="1" x14ac:dyDescent="0.2">
      <c r="A31" s="19">
        <v>28</v>
      </c>
      <c r="B31" s="11" t="s">
        <v>39</v>
      </c>
      <c r="C31" s="12" t="s">
        <v>72</v>
      </c>
      <c r="D31" s="12" t="s">
        <v>103</v>
      </c>
      <c r="E31" s="13">
        <v>251980</v>
      </c>
      <c r="F31" s="12" t="s">
        <v>108</v>
      </c>
      <c r="G31" s="14">
        <v>53.5</v>
      </c>
      <c r="H31" s="15">
        <f>Tabela1[[#This Row],[Kwota dotacji w 2021 r. ]]+Tabela1[[#This Row],[Kwota dotacji w 2022 r.]]+Tabela1[[#This Row],[Kwota dotacji w 2023 r.]]</f>
        <v>0</v>
      </c>
      <c r="I31" s="15">
        <v>0</v>
      </c>
      <c r="J31" s="15">
        <v>0</v>
      </c>
      <c r="K31" s="22">
        <v>0</v>
      </c>
      <c r="L31" s="3"/>
    </row>
    <row r="32" spans="1:12" ht="64.5" customHeight="1" x14ac:dyDescent="0.2">
      <c r="A32" s="19">
        <v>29</v>
      </c>
      <c r="B32" s="11" t="s">
        <v>40</v>
      </c>
      <c r="C32" s="12" t="s">
        <v>73</v>
      </c>
      <c r="D32" s="12" t="s">
        <v>104</v>
      </c>
      <c r="E32" s="13">
        <v>244470</v>
      </c>
      <c r="F32" s="12" t="s">
        <v>108</v>
      </c>
      <c r="G32" s="14">
        <v>49</v>
      </c>
      <c r="H32" s="15">
        <f>Tabela1[[#This Row],[Kwota dotacji w 2021 r. ]]+Tabela1[[#This Row],[Kwota dotacji w 2022 r.]]+Tabela1[[#This Row],[Kwota dotacji w 2023 r.]]</f>
        <v>0</v>
      </c>
      <c r="I32" s="15">
        <v>0</v>
      </c>
      <c r="J32" s="15">
        <v>0</v>
      </c>
      <c r="K32" s="22">
        <v>0</v>
      </c>
      <c r="L32" s="3"/>
    </row>
    <row r="33" spans="1:12" ht="72.75" customHeight="1" x14ac:dyDescent="0.2">
      <c r="A33" s="19">
        <v>30</v>
      </c>
      <c r="B33" s="11" t="s">
        <v>41</v>
      </c>
      <c r="C33" s="12" t="s">
        <v>74</v>
      </c>
      <c r="D33" s="12" t="s">
        <v>105</v>
      </c>
      <c r="E33" s="13">
        <v>162700</v>
      </c>
      <c r="F33" s="12" t="s">
        <v>108</v>
      </c>
      <c r="G33" s="14">
        <v>42</v>
      </c>
      <c r="H33" s="15">
        <f>Tabela1[[#This Row],[Kwota dotacji w 2021 r. ]]+Tabela1[[#This Row],[Kwota dotacji w 2022 r.]]+Tabela1[[#This Row],[Kwota dotacji w 2023 r.]]</f>
        <v>0</v>
      </c>
      <c r="I33" s="15">
        <v>0</v>
      </c>
      <c r="J33" s="15">
        <v>0</v>
      </c>
      <c r="K33" s="22">
        <v>0</v>
      </c>
      <c r="L33" s="3"/>
    </row>
    <row r="34" spans="1:12" ht="112.5" customHeight="1" x14ac:dyDescent="0.2">
      <c r="A34" s="19">
        <v>31</v>
      </c>
      <c r="B34" s="11" t="s">
        <v>42</v>
      </c>
      <c r="C34" s="12" t="s">
        <v>75</v>
      </c>
      <c r="D34" s="12" t="s">
        <v>106</v>
      </c>
      <c r="E34" s="13">
        <v>158700</v>
      </c>
      <c r="F34" s="12" t="s">
        <v>108</v>
      </c>
      <c r="G34" s="14">
        <v>40</v>
      </c>
      <c r="H34" s="15">
        <f>Tabela1[[#This Row],[Kwota dotacji w 2021 r. ]]+Tabela1[[#This Row],[Kwota dotacji w 2022 r.]]+Tabela1[[#This Row],[Kwota dotacji w 2023 r.]]</f>
        <v>0</v>
      </c>
      <c r="I34" s="15">
        <v>0</v>
      </c>
      <c r="J34" s="15">
        <v>0</v>
      </c>
      <c r="K34" s="22">
        <v>0</v>
      </c>
      <c r="L34" s="3"/>
    </row>
    <row r="35" spans="1:12" ht="63" customHeight="1" x14ac:dyDescent="0.2">
      <c r="A35" s="19">
        <v>32</v>
      </c>
      <c r="B35" s="11" t="s">
        <v>43</v>
      </c>
      <c r="C35" s="12" t="s">
        <v>76</v>
      </c>
      <c r="D35" s="12" t="s">
        <v>111</v>
      </c>
      <c r="E35" s="13">
        <v>39320</v>
      </c>
      <c r="F35" s="12" t="s">
        <v>108</v>
      </c>
      <c r="G35" s="14">
        <v>30</v>
      </c>
      <c r="H35" s="15">
        <f>Tabela1[[#This Row],[Kwota dotacji w 2021 r. ]]+Tabela1[[#This Row],[Kwota dotacji w 2022 r.]]+Tabela1[[#This Row],[Kwota dotacji w 2023 r.]]</f>
        <v>0</v>
      </c>
      <c r="I35" s="15">
        <v>0</v>
      </c>
      <c r="J35" s="15">
        <v>0</v>
      </c>
      <c r="K35" s="22">
        <v>0</v>
      </c>
      <c r="L35" s="3"/>
    </row>
    <row r="36" spans="1:12" ht="112.5" customHeight="1" x14ac:dyDescent="0.2">
      <c r="A36" s="19">
        <v>33</v>
      </c>
      <c r="B36" s="11" t="s">
        <v>44</v>
      </c>
      <c r="C36" s="12" t="s">
        <v>77</v>
      </c>
      <c r="D36" s="12" t="s">
        <v>11</v>
      </c>
      <c r="E36" s="13">
        <v>255000</v>
      </c>
      <c r="F36" s="12" t="s">
        <v>108</v>
      </c>
      <c r="G36" s="14">
        <v>0</v>
      </c>
      <c r="H36" s="15">
        <f>Tabela1[[#This Row],[Kwota dotacji w 2021 r. ]]+Tabela1[[#This Row],[Kwota dotacji w 2022 r.]]+Tabela1[[#This Row],[Kwota dotacji w 2023 r.]]</f>
        <v>0</v>
      </c>
      <c r="I36" s="15">
        <v>0</v>
      </c>
      <c r="J36" s="15">
        <v>0</v>
      </c>
      <c r="K36" s="22">
        <v>0</v>
      </c>
      <c r="L36" s="3"/>
    </row>
    <row r="37" spans="1:12" ht="39" customHeight="1" thickBot="1" x14ac:dyDescent="0.25">
      <c r="A37" s="23"/>
      <c r="B37" s="24" t="s">
        <v>6</v>
      </c>
      <c r="C37" s="24"/>
      <c r="D37" s="25"/>
      <c r="E37" s="26">
        <f>SUM(E4:E36)</f>
        <v>6976719.4000000004</v>
      </c>
      <c r="F37" s="24"/>
      <c r="G37" s="24"/>
      <c r="H37" s="27">
        <f>SUM(H4:H36)</f>
        <v>1438022</v>
      </c>
      <c r="I37" s="27">
        <f>SUM(I4:I36)</f>
        <v>443308</v>
      </c>
      <c r="J37" s="27">
        <f>SUM(J4:J36)</f>
        <v>500000</v>
      </c>
      <c r="K37" s="28">
        <f>SUM(K4:K36)</f>
        <v>494714</v>
      </c>
    </row>
  </sheetData>
  <mergeCells count="2"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2021-05-26T09:38:55Z</dcterms:modified>
</cp:coreProperties>
</file>