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2\Przekierowania\cezary.kowalski\Desktop\Uchwała zmieniająca Przemoc\Uchwała zmieniająca uchwały zmieniającej\Druga uchwała zmieniająca\Poprawki Nataszy\Po poprawkach Nataszy\Publikacja na stronie\"/>
    </mc:Choice>
  </mc:AlternateContent>
  <bookViews>
    <workbookView xWindow="0" yWindow="0" windowWidth="28800" windowHeight="14130" tabRatio="500"/>
  </bookViews>
  <sheets>
    <sheet name="Przemoc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0" i="1" l="1"/>
  <c r="E40" i="1"/>
  <c r="H33" i="1"/>
  <c r="E33" i="1"/>
</calcChain>
</file>

<file path=xl/sharedStrings.xml><?xml version="1.0" encoding="utf-8"?>
<sst xmlns="http://schemas.openxmlformats.org/spreadsheetml/2006/main" count="146" uniqueCount="103">
  <si>
    <t>Lp.</t>
  </si>
  <si>
    <t>Nazwa oferenta</t>
  </si>
  <si>
    <t>Nazwa zadania</t>
  </si>
  <si>
    <t>Wnioskowana kwota dotacji</t>
  </si>
  <si>
    <t>Wynik oceny merytorycznej</t>
  </si>
  <si>
    <t>SUMA</t>
  </si>
  <si>
    <t>Numer oferty</t>
  </si>
  <si>
    <t>MCPS.PSP/413-5-27/2020</t>
  </si>
  <si>
    <t>"FUNDACJA AKTYWNY CZŁOWIEK"</t>
  </si>
  <si>
    <t>PROGRAM EDUKATOR</t>
  </si>
  <si>
    <t>Pozytywny</t>
  </si>
  <si>
    <t>MCPS.PSP/413-5-13/2020</t>
  </si>
  <si>
    <t>Komitet Ochrony Praw Dziecka</t>
  </si>
  <si>
    <t>MCPS.PSP/413-5-18/2020</t>
  </si>
  <si>
    <t>Stowarzyszenie Penitencjarne "Patronat" Oddział w Piasecznie</t>
  </si>
  <si>
    <t>Razem Bezpieczniej</t>
  </si>
  <si>
    <t>MCPS.PSP/413-5-11/2020</t>
  </si>
  <si>
    <t>Fundacja Światło-Życie</t>
  </si>
  <si>
    <t>Bezpiecznie i blisko. Profilaktyka zachowań przemocowych w rodzinie. Profilaktyka i edukacja społeczna w zakresie przeciwdziałania przemocy w rodzinie.</t>
  </si>
  <si>
    <t>MCPS.PSP/413-5-8/2020</t>
  </si>
  <si>
    <t>Stowarzyszenie Na Rzecz Osób Upośledzonych Umysłowo Lub Fizycznie "Dobra Wola"</t>
  </si>
  <si>
    <t>MCPS.PSP/413-5-2/2020</t>
  </si>
  <si>
    <t>Fundacja "Mocni Mocą Nadziei"</t>
  </si>
  <si>
    <t>Profilaktyka i edukacja społeczna mieszkańców powiatu sierpeckiego w zakresie przeciwdziałania przemocy w rodzinie - edycja 2020</t>
  </si>
  <si>
    <t>MCPS.PSP/413-5-4/2020</t>
  </si>
  <si>
    <t>Towarzystwo Aktywnych Kulturalnie "Projektoriat"</t>
  </si>
  <si>
    <t>Rodzic bliżej dziecka</t>
  </si>
  <si>
    <t>MCPS.PSP/413-5-17/2020</t>
  </si>
  <si>
    <t>Fundacja Projekt Starsi</t>
  </si>
  <si>
    <t>MCPS.PSP/413-5-25/2020</t>
  </si>
  <si>
    <t>Fundacja Edukacji Społecznej</t>
  </si>
  <si>
    <t>Laboratorium wiedzy i wsparcia</t>
  </si>
  <si>
    <t>MCPS.PSP/413-5-24/2020</t>
  </si>
  <si>
    <t>Stowarzyszenie Pracownia Aktywnego Działania "Półpiętro"</t>
  </si>
  <si>
    <t>Bezpiecznik- program przeciwdziałania przemocy w rodzinie</t>
  </si>
  <si>
    <t>MCPS.PSP/413-5-6/2020</t>
  </si>
  <si>
    <t>Stowarzyszenie Na Rzecz Rozwoju Gminy Stoczek</t>
  </si>
  <si>
    <t>Wiemy! Reagujemy!</t>
  </si>
  <si>
    <t>MCPS.PSP/413-5-22/2020</t>
  </si>
  <si>
    <t>"fundacja Osobom Niepełnosprawnym Ale Jestem"</t>
  </si>
  <si>
    <t>STOP przemocy</t>
  </si>
  <si>
    <t>MCPS.PSP/413-5-10/2020</t>
  </si>
  <si>
    <t>"Fundacja Gwiazdka"</t>
  </si>
  <si>
    <t>"Kocham. Lubię. Szanuję - Edycja II" - kampania profilaktyczna przeciwko przemocy w rodzinie</t>
  </si>
  <si>
    <t>MCPS.PSP/413-5-16/2020</t>
  </si>
  <si>
    <t>"ETOH" Fundacja Rozwoju, Profilaktyki, Edukacji i Terapii Problemów Alkoholowych z siedzibą w Warszawie</t>
  </si>
  <si>
    <t>MCPS.PSP/413-5-3/2020</t>
  </si>
  <si>
    <t>Nowe Horyzonty</t>
  </si>
  <si>
    <t>"Oblicza przemocy"</t>
  </si>
  <si>
    <t>MCPS.PSP/413-5-14/2020</t>
  </si>
  <si>
    <t>Fundacja po DRUGIE</t>
  </si>
  <si>
    <t>MCPS.PSP/413-5-5/2020</t>
  </si>
  <si>
    <t>Centrum Innowacji Społeczeństwa Informacyjnego</t>
  </si>
  <si>
    <t>Edukujemy - Przeciwdziałamy</t>
  </si>
  <si>
    <t>MCPS.PSP/413-5-19/2020</t>
  </si>
  <si>
    <t>Fundacja Wspierania Rodziny "Bliżej"</t>
  </si>
  <si>
    <t>Bliżej w rodzinie</t>
  </si>
  <si>
    <t>MCPS.PSP/413-5-20/2020</t>
  </si>
  <si>
    <t>Instytut Psychologii Zdrowia Polskiego Towarzystwa Psychologicznego</t>
  </si>
  <si>
    <t>Superwizje dla Zespołów Kuratorskiej Służby Sądowej. Wsparcie merytoryczne w obszarze przeciwdziałania przemocy w rodzinie.</t>
  </si>
  <si>
    <t>MCPS.PSP/413-5-1/2020</t>
  </si>
  <si>
    <t>"Terapeuci Dla Rodziny"</t>
  </si>
  <si>
    <t>"Świadomi ....przeciwdziałamy" - program profilkatyki przemocy w rodzinie ze szczególnym uwzględnieniem małych gmin</t>
  </si>
  <si>
    <t>MCPS.PSP/413-5-7/2020</t>
  </si>
  <si>
    <t>Stowarzyszenie "Karuzela"</t>
  </si>
  <si>
    <t>Powstrzymać przemoc</t>
  </si>
  <si>
    <t>MCPS.PSP/413-5-9/2020</t>
  </si>
  <si>
    <t>Filos Stowarzyszenie Im. Joanny Froehlich</t>
  </si>
  <si>
    <t>Stop- dla przemocy w rodzinie i środowisku.</t>
  </si>
  <si>
    <t>MCPS.PSP/413-5-21/2020</t>
  </si>
  <si>
    <t>Fundacja "humanum Est"</t>
  </si>
  <si>
    <t>"Bezpieczny Dom"</t>
  </si>
  <si>
    <t>MCPS.PSP/413-5-12/2020</t>
  </si>
  <si>
    <t>STOWARZYSZENIE GROM COMBAT SYSTEM</t>
  </si>
  <si>
    <t>Kształtowanie umiejętności społecznych i profilaktycznych wobec przemocy w rodzinie</t>
  </si>
  <si>
    <t>Negatywny</t>
  </si>
  <si>
    <t>MCPS.PSP/413-5-26/2020</t>
  </si>
  <si>
    <t>Fundacja SOL SUBRIDENS</t>
  </si>
  <si>
    <t>Edukacja kluczem do sukcesu II Edycja</t>
  </si>
  <si>
    <t>MCPS.PSP/413-5-15/2020</t>
  </si>
  <si>
    <t>Fundacja na Rzecz Mniejszości Społecznych i Etnicznych PORTA</t>
  </si>
  <si>
    <t>Edukacja antydyskryminacyjna w szkole. Warsztaty Jedność w Różnorodności.</t>
  </si>
  <si>
    <t>MCPS.PSP/413-5-23/2020</t>
  </si>
  <si>
    <t>Fundacja Instytut Białowieski</t>
  </si>
  <si>
    <t>MCPS.PSP/413-6-1/2020</t>
  </si>
  <si>
    <t>Stowarzyszenie OPTA</t>
  </si>
  <si>
    <t>MCPS.PSP/413-6-3/2020</t>
  </si>
  <si>
    <t>MCPS.PSP/413-6-4/2020</t>
  </si>
  <si>
    <t>MCPS.PSP/413-6-2/2020</t>
  </si>
  <si>
    <t>Centrum Zrównoważonego Rozwoju. "Okrągły stół dla Puszczy Białowieskiej". www.FestiwalPuszczyBialowieskiej.pl www.FestiwalBialowieski.pl www.FestiwalZubra.pl www.ForestFestival.Eu</t>
  </si>
  <si>
    <t>Zestawienie ofert poprawnych formalnie, złożonych w ramach otwartego konkursu ofert na realizację w roku 2020 zadania publicznego Województwa Mazowieckiego w obszarze „Przeciwdziałanie uzależnieniom i patologiom społecznym”, podobszar „Działania z zakresu przeciwdziałania przemocy w rodzinie” ze wskazaniem liczby punktów przyznanych w trakcie oceny merytorycznej oraz kwot dotacji udzielonych na realizację wybranych ofert</t>
  </si>
  <si>
    <t>Kwota dotacji</t>
  </si>
  <si>
    <t>Przyznane punkty</t>
  </si>
  <si>
    <t>Zadanie: Profilaktyka i edukacja społeczna w zakresie przeciwdziałania przemocy w rodzinie 
Komponent nr 1</t>
  </si>
  <si>
    <t>Zadanie: Profilaktyka i edukacja społeczna w zakresie przeciwdziałania przemocy w rodzinie
Komponent nr 2</t>
  </si>
  <si>
    <t>Przemoc wobec starszych. Program profilaktyczno - edukacyjny</t>
  </si>
  <si>
    <t>Przemoc ma twarz. Edukacja społeczna, przeciwdziałanie, interwencja i reagowanie na przemoc w rodzinie</t>
  </si>
  <si>
    <t>Mam prawo do mamy i taty</t>
  </si>
  <si>
    <t>Kampania społeczna - Nie wspieraj przemocy. Reaguj</t>
  </si>
  <si>
    <t>Profilaktyka i edukacja społeczna w zakresie przeciwdziałania przemocy w rodzinie z niepełnosprawnością intelektualną</t>
  </si>
  <si>
    <t>Profilaktyka i edukacja społeczna dla rodzin zagrożonych przemocą</t>
  </si>
  <si>
    <t>Profilaktyka i edukacja społeczna w zakresie przeciwdziałania przemocy w rodzinie. 
Komponent 1</t>
  </si>
  <si>
    <t>Załącznik do uchwały nr 1170/153/20
Zarządu Województwa Mazowieckiego 
z dnia 11 sierpnia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</si>
</sst>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;[Red]\-#,##0.00&quot; zł&quot;"/>
    <numFmt numFmtId="165" formatCode="#,##0.00\ &quot;zł&quot;"/>
  </numFmts>
  <fonts count="5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17"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C0C0C0"/>
          <bgColor rgb="FFD9D9D9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C0C0C0"/>
          <bgColor rgb="FFD9D9D9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5:H32" totalsRowShown="0" headerRowDxfId="16" headerRowBorderDxfId="15">
  <autoFilter ref="A5:H32"/>
  <tableColumns count="8">
    <tableColumn id="1" name="Lp." dataDxfId="14"/>
    <tableColumn id="8" name="Numer oferty" dataDxfId="13"/>
    <tableColumn id="2" name="Nazwa oferenta" dataDxfId="12"/>
    <tableColumn id="3" name="Nazwa zadania" dataDxfId="11"/>
    <tableColumn id="4" name="Wnioskowana kwota dotacji" dataDxfId="10"/>
    <tableColumn id="5" name="Wynik oceny merytorycznej" dataDxfId="9"/>
    <tableColumn id="6" name="Przyznane punkty" dataDxfId="8"/>
    <tableColumn id="7" name="Kwota dotacji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ela134" displayName="Tabela134" ref="A35:H39" totalsRowShown="0">
  <autoFilter ref="A35:H39"/>
  <tableColumns count="8">
    <tableColumn id="1" name="Lp."/>
    <tableColumn id="8" name="Numer oferty" dataDxfId="6"/>
    <tableColumn id="2" name="Nazwa oferenta" dataDxfId="5"/>
    <tableColumn id="3" name="Nazwa zadania" dataDxfId="4"/>
    <tableColumn id="4" name="Wnioskowana kwota dotacji" dataDxfId="3"/>
    <tableColumn id="5" name="Wynik oceny merytorycznej" dataDxfId="2"/>
    <tableColumn id="6" name="Przyznane punkty" dataDxfId="1"/>
    <tableColumn id="7" name="Kwota dotacji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="75" zoomScaleNormal="75" zoomScaleSheetLayoutView="75" workbookViewId="0">
      <selection activeCell="A2" sqref="A2:H2"/>
    </sheetView>
  </sheetViews>
  <sheetFormatPr defaultRowHeight="15" x14ac:dyDescent="0.25"/>
  <cols>
    <col min="1" max="1" width="6" customWidth="1"/>
    <col min="2" max="2" width="24.42578125" customWidth="1"/>
    <col min="3" max="3" width="33.42578125" customWidth="1"/>
    <col min="4" max="4" width="48.28515625" customWidth="1"/>
    <col min="5" max="5" width="15.5703125" customWidth="1"/>
    <col min="6" max="6" width="20.42578125" customWidth="1"/>
    <col min="7" max="7" width="17.7109375" customWidth="1"/>
    <col min="8" max="8" width="17.85546875" customWidth="1"/>
    <col min="9" max="1025" width="8.7109375" customWidth="1"/>
  </cols>
  <sheetData>
    <row r="1" spans="1:8" ht="3" customHeight="1" x14ac:dyDescent="0.25"/>
    <row r="2" spans="1:8" ht="54.75" customHeight="1" x14ac:dyDescent="0.25">
      <c r="A2" s="11" t="s">
        <v>102</v>
      </c>
      <c r="B2" s="11"/>
      <c r="C2" s="11"/>
      <c r="D2" s="11"/>
      <c r="E2" s="11"/>
      <c r="F2" s="11"/>
      <c r="G2" s="11"/>
      <c r="H2" s="11"/>
    </row>
    <row r="3" spans="1:8" ht="63.75" customHeight="1" x14ac:dyDescent="0.25">
      <c r="A3" s="13" t="s">
        <v>90</v>
      </c>
      <c r="B3" s="13"/>
      <c r="C3" s="13"/>
      <c r="D3" s="13"/>
      <c r="E3" s="13"/>
      <c r="F3" s="13"/>
      <c r="G3" s="13"/>
      <c r="H3" s="13"/>
    </row>
    <row r="4" spans="1:8" ht="49.5" customHeight="1" x14ac:dyDescent="0.25">
      <c r="A4" s="13" t="s">
        <v>93</v>
      </c>
      <c r="B4" s="13"/>
      <c r="C4" s="13"/>
      <c r="D4" s="13"/>
      <c r="E4" s="13"/>
      <c r="F4" s="13"/>
      <c r="G4" s="13"/>
      <c r="H4" s="13"/>
    </row>
    <row r="5" spans="1:8" ht="50.1" customHeight="1" x14ac:dyDescent="0.25">
      <c r="A5" s="9" t="s">
        <v>0</v>
      </c>
      <c r="B5" s="9" t="s">
        <v>6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92</v>
      </c>
      <c r="H5" s="9" t="s">
        <v>91</v>
      </c>
    </row>
    <row r="6" spans="1:8" ht="39.950000000000003" customHeight="1" x14ac:dyDescent="0.25">
      <c r="A6" s="1">
        <v>1</v>
      </c>
      <c r="B6" s="2" t="s">
        <v>7</v>
      </c>
      <c r="C6" s="2" t="s">
        <v>8</v>
      </c>
      <c r="D6" s="2" t="s">
        <v>9</v>
      </c>
      <c r="E6" s="3">
        <v>31400</v>
      </c>
      <c r="F6" s="3" t="s">
        <v>10</v>
      </c>
      <c r="G6" s="4">
        <v>85.666666666666671</v>
      </c>
      <c r="H6" s="3">
        <v>0</v>
      </c>
    </row>
    <row r="7" spans="1:8" ht="39.950000000000003" customHeight="1" x14ac:dyDescent="0.25">
      <c r="A7" s="1">
        <v>2</v>
      </c>
      <c r="B7" s="2" t="s">
        <v>11</v>
      </c>
      <c r="C7" s="2" t="s">
        <v>12</v>
      </c>
      <c r="D7" s="2" t="s">
        <v>100</v>
      </c>
      <c r="E7" s="3">
        <v>50000</v>
      </c>
      <c r="F7" s="3" t="s">
        <v>10</v>
      </c>
      <c r="G7" s="4">
        <v>84.666666666666671</v>
      </c>
      <c r="H7" s="3">
        <v>46000</v>
      </c>
    </row>
    <row r="8" spans="1:8" ht="69" customHeight="1" x14ac:dyDescent="0.25">
      <c r="A8" s="1">
        <v>3</v>
      </c>
      <c r="B8" s="2" t="s">
        <v>16</v>
      </c>
      <c r="C8" s="2" t="s">
        <v>17</v>
      </c>
      <c r="D8" s="2" t="s">
        <v>18</v>
      </c>
      <c r="E8" s="3">
        <v>43220</v>
      </c>
      <c r="F8" s="3" t="s">
        <v>10</v>
      </c>
      <c r="G8" s="4">
        <v>83</v>
      </c>
      <c r="H8" s="3">
        <v>40000</v>
      </c>
    </row>
    <row r="9" spans="1:8" ht="39.950000000000003" customHeight="1" x14ac:dyDescent="0.25">
      <c r="A9" s="1">
        <v>4</v>
      </c>
      <c r="B9" s="2" t="s">
        <v>13</v>
      </c>
      <c r="C9" s="2" t="s">
        <v>14</v>
      </c>
      <c r="D9" s="2" t="s">
        <v>15</v>
      </c>
      <c r="E9" s="3">
        <v>46540</v>
      </c>
      <c r="F9" s="3" t="s">
        <v>10</v>
      </c>
      <c r="G9" s="4">
        <v>83</v>
      </c>
      <c r="H9" s="3">
        <v>39400</v>
      </c>
    </row>
    <row r="10" spans="1:8" ht="60" customHeight="1" x14ac:dyDescent="0.25">
      <c r="A10" s="1">
        <v>5</v>
      </c>
      <c r="B10" s="2" t="s">
        <v>19</v>
      </c>
      <c r="C10" s="2" t="s">
        <v>20</v>
      </c>
      <c r="D10" s="2" t="s">
        <v>99</v>
      </c>
      <c r="E10" s="3">
        <v>49500</v>
      </c>
      <c r="F10" s="3" t="s">
        <v>10</v>
      </c>
      <c r="G10" s="4">
        <v>82.333333333333329</v>
      </c>
      <c r="H10" s="3">
        <v>45000</v>
      </c>
    </row>
    <row r="11" spans="1:8" ht="54" customHeight="1" x14ac:dyDescent="0.25">
      <c r="A11" s="1">
        <v>6</v>
      </c>
      <c r="B11" s="2" t="s">
        <v>21</v>
      </c>
      <c r="C11" s="2" t="s">
        <v>22</v>
      </c>
      <c r="D11" s="2" t="s">
        <v>23</v>
      </c>
      <c r="E11" s="3">
        <v>50000</v>
      </c>
      <c r="F11" s="3" t="s">
        <v>10</v>
      </c>
      <c r="G11" s="4">
        <v>82</v>
      </c>
      <c r="H11" s="3">
        <v>45500</v>
      </c>
    </row>
    <row r="12" spans="1:8" ht="39.950000000000003" customHeight="1" x14ac:dyDescent="0.25">
      <c r="A12" s="1">
        <v>7</v>
      </c>
      <c r="B12" s="2" t="s">
        <v>35</v>
      </c>
      <c r="C12" s="2" t="s">
        <v>36</v>
      </c>
      <c r="D12" s="2" t="s">
        <v>37</v>
      </c>
      <c r="E12" s="3">
        <v>26860</v>
      </c>
      <c r="F12" s="3" t="s">
        <v>10</v>
      </c>
      <c r="G12" s="4">
        <v>82</v>
      </c>
      <c r="H12" s="3">
        <v>0</v>
      </c>
    </row>
    <row r="13" spans="1:8" ht="39.950000000000003" customHeight="1" x14ac:dyDescent="0.25">
      <c r="A13" s="1">
        <v>8</v>
      </c>
      <c r="B13" s="5" t="s">
        <v>24</v>
      </c>
      <c r="C13" s="5" t="s">
        <v>25</v>
      </c>
      <c r="D13" s="5" t="s">
        <v>26</v>
      </c>
      <c r="E13" s="6">
        <v>49991.25</v>
      </c>
      <c r="F13" s="6" t="s">
        <v>10</v>
      </c>
      <c r="G13" s="4">
        <v>81.666666666666671</v>
      </c>
      <c r="H13" s="6">
        <v>28600</v>
      </c>
    </row>
    <row r="14" spans="1:8" ht="39.950000000000003" customHeight="1" x14ac:dyDescent="0.25">
      <c r="A14" s="1">
        <v>9</v>
      </c>
      <c r="B14" s="5" t="s">
        <v>27</v>
      </c>
      <c r="C14" s="5" t="s">
        <v>28</v>
      </c>
      <c r="D14" s="5" t="s">
        <v>95</v>
      </c>
      <c r="E14" s="6">
        <v>50000</v>
      </c>
      <c r="F14" s="6" t="s">
        <v>10</v>
      </c>
      <c r="G14" s="4">
        <v>81.333333333333329</v>
      </c>
      <c r="H14" s="6">
        <v>30000</v>
      </c>
    </row>
    <row r="15" spans="1:8" ht="39.950000000000003" customHeight="1" x14ac:dyDescent="0.25">
      <c r="A15" s="1">
        <v>10</v>
      </c>
      <c r="B15" s="5" t="s">
        <v>29</v>
      </c>
      <c r="C15" s="5" t="s">
        <v>30</v>
      </c>
      <c r="D15" s="5" t="s">
        <v>31</v>
      </c>
      <c r="E15" s="6">
        <v>49500</v>
      </c>
      <c r="F15" s="6" t="s">
        <v>10</v>
      </c>
      <c r="G15" s="4">
        <v>81.333333333333329</v>
      </c>
      <c r="H15" s="3">
        <v>25500</v>
      </c>
    </row>
    <row r="16" spans="1:8" ht="39.950000000000003" customHeight="1" x14ac:dyDescent="0.25">
      <c r="A16" s="1">
        <v>11</v>
      </c>
      <c r="B16" s="5" t="s">
        <v>32</v>
      </c>
      <c r="C16" s="5" t="s">
        <v>33</v>
      </c>
      <c r="D16" s="5" t="s">
        <v>34</v>
      </c>
      <c r="E16" s="6">
        <v>36000</v>
      </c>
      <c r="F16" s="6" t="s">
        <v>10</v>
      </c>
      <c r="G16" s="4">
        <v>81</v>
      </c>
      <c r="H16" s="6">
        <v>0</v>
      </c>
    </row>
    <row r="17" spans="1:8" ht="39.950000000000003" customHeight="1" x14ac:dyDescent="0.25">
      <c r="A17" s="1">
        <v>12</v>
      </c>
      <c r="B17" s="5" t="s">
        <v>38</v>
      </c>
      <c r="C17" s="5" t="s">
        <v>39</v>
      </c>
      <c r="D17" s="5" t="s">
        <v>40</v>
      </c>
      <c r="E17" s="6">
        <v>14000</v>
      </c>
      <c r="F17" s="6" t="s">
        <v>10</v>
      </c>
      <c r="G17" s="4">
        <v>80.333333333333329</v>
      </c>
      <c r="H17" s="6">
        <v>0</v>
      </c>
    </row>
    <row r="18" spans="1:8" ht="40.5" customHeight="1" x14ac:dyDescent="0.25">
      <c r="A18" s="1">
        <v>13</v>
      </c>
      <c r="B18" s="5" t="s">
        <v>41</v>
      </c>
      <c r="C18" s="5" t="s">
        <v>42</v>
      </c>
      <c r="D18" s="5" t="s">
        <v>43</v>
      </c>
      <c r="E18" s="6">
        <v>47300</v>
      </c>
      <c r="F18" s="6" t="s">
        <v>10</v>
      </c>
      <c r="G18" s="4">
        <v>80</v>
      </c>
      <c r="H18" s="6">
        <v>0</v>
      </c>
    </row>
    <row r="19" spans="1:8" ht="60.75" customHeight="1" x14ac:dyDescent="0.25">
      <c r="A19" s="1">
        <v>14</v>
      </c>
      <c r="B19" s="5" t="s">
        <v>44</v>
      </c>
      <c r="C19" s="5" t="s">
        <v>45</v>
      </c>
      <c r="D19" s="5" t="s">
        <v>101</v>
      </c>
      <c r="E19" s="6">
        <v>50000</v>
      </c>
      <c r="F19" s="6" t="s">
        <v>10</v>
      </c>
      <c r="G19" s="4">
        <v>79.666666666666671</v>
      </c>
      <c r="H19" s="6">
        <v>0</v>
      </c>
    </row>
    <row r="20" spans="1:8" ht="55.5" customHeight="1" x14ac:dyDescent="0.25">
      <c r="A20" s="1">
        <v>15</v>
      </c>
      <c r="B20" s="5" t="s">
        <v>49</v>
      </c>
      <c r="C20" s="5" t="s">
        <v>50</v>
      </c>
      <c r="D20" s="5" t="s">
        <v>96</v>
      </c>
      <c r="E20" s="6">
        <v>26960</v>
      </c>
      <c r="F20" s="6" t="s">
        <v>10</v>
      </c>
      <c r="G20" s="4">
        <v>79</v>
      </c>
      <c r="H20" s="6">
        <v>0</v>
      </c>
    </row>
    <row r="21" spans="1:8" ht="39.950000000000003" customHeight="1" x14ac:dyDescent="0.25">
      <c r="A21" s="1">
        <v>16</v>
      </c>
      <c r="B21" s="5" t="s">
        <v>46</v>
      </c>
      <c r="C21" s="5" t="s">
        <v>47</v>
      </c>
      <c r="D21" s="5" t="s">
        <v>48</v>
      </c>
      <c r="E21" s="6">
        <v>50000</v>
      </c>
      <c r="F21" s="6" t="s">
        <v>10</v>
      </c>
      <c r="G21" s="4">
        <v>78.666666666666671</v>
      </c>
      <c r="H21" s="6">
        <v>0</v>
      </c>
    </row>
    <row r="22" spans="1:8" ht="39.950000000000003" customHeight="1" x14ac:dyDescent="0.25">
      <c r="A22" s="1">
        <v>17</v>
      </c>
      <c r="B22" s="5" t="s">
        <v>51</v>
      </c>
      <c r="C22" s="5" t="s">
        <v>52</v>
      </c>
      <c r="D22" s="5" t="s">
        <v>53</v>
      </c>
      <c r="E22" s="6">
        <v>25400</v>
      </c>
      <c r="F22" s="6" t="s">
        <v>10</v>
      </c>
      <c r="G22" s="4">
        <v>72.666666666666671</v>
      </c>
      <c r="H22" s="6">
        <v>0</v>
      </c>
    </row>
    <row r="23" spans="1:8" ht="39.950000000000003" customHeight="1" x14ac:dyDescent="0.25">
      <c r="A23" s="1">
        <v>18</v>
      </c>
      <c r="B23" s="5" t="s">
        <v>54</v>
      </c>
      <c r="C23" s="5" t="s">
        <v>55</v>
      </c>
      <c r="D23" s="5" t="s">
        <v>56</v>
      </c>
      <c r="E23" s="6">
        <v>24040</v>
      </c>
      <c r="F23" s="6" t="s">
        <v>10</v>
      </c>
      <c r="G23" s="4">
        <v>69.666666666666671</v>
      </c>
      <c r="H23" s="6">
        <v>0</v>
      </c>
    </row>
    <row r="24" spans="1:8" ht="48" customHeight="1" x14ac:dyDescent="0.25">
      <c r="A24" s="1">
        <v>19</v>
      </c>
      <c r="B24" s="5" t="s">
        <v>57</v>
      </c>
      <c r="C24" s="5" t="s">
        <v>58</v>
      </c>
      <c r="D24" s="5" t="s">
        <v>59</v>
      </c>
      <c r="E24" s="6">
        <v>45000</v>
      </c>
      <c r="F24" s="6" t="s">
        <v>10</v>
      </c>
      <c r="G24" s="4">
        <v>66.333333333333329</v>
      </c>
      <c r="H24" s="6">
        <v>0</v>
      </c>
    </row>
    <row r="25" spans="1:8" ht="50.25" customHeight="1" x14ac:dyDescent="0.25">
      <c r="A25" s="1">
        <v>20</v>
      </c>
      <c r="B25" s="5" t="s">
        <v>60</v>
      </c>
      <c r="C25" s="5" t="s">
        <v>61</v>
      </c>
      <c r="D25" s="5" t="s">
        <v>62</v>
      </c>
      <c r="E25" s="6">
        <v>27500</v>
      </c>
      <c r="F25" s="6" t="s">
        <v>10</v>
      </c>
      <c r="G25" s="4">
        <v>63.333333333333336</v>
      </c>
      <c r="H25" s="6">
        <v>0</v>
      </c>
    </row>
    <row r="26" spans="1:8" ht="39.950000000000003" customHeight="1" x14ac:dyDescent="0.25">
      <c r="A26" s="1">
        <v>21</v>
      </c>
      <c r="B26" s="5" t="s">
        <v>63</v>
      </c>
      <c r="C26" s="5" t="s">
        <v>64</v>
      </c>
      <c r="D26" s="5" t="s">
        <v>65</v>
      </c>
      <c r="E26" s="6">
        <v>24650</v>
      </c>
      <c r="F26" s="6" t="s">
        <v>10</v>
      </c>
      <c r="G26" s="4">
        <v>62.333333333333336</v>
      </c>
      <c r="H26" s="6">
        <v>0</v>
      </c>
    </row>
    <row r="27" spans="1:8" ht="39.950000000000003" customHeight="1" x14ac:dyDescent="0.25">
      <c r="A27" s="1">
        <v>22</v>
      </c>
      <c r="B27" s="5" t="s">
        <v>66</v>
      </c>
      <c r="C27" s="5" t="s">
        <v>67</v>
      </c>
      <c r="D27" s="5" t="s">
        <v>68</v>
      </c>
      <c r="E27" s="6">
        <v>45000</v>
      </c>
      <c r="F27" s="6" t="s">
        <v>10</v>
      </c>
      <c r="G27" s="4">
        <v>60</v>
      </c>
      <c r="H27" s="6">
        <v>0</v>
      </c>
    </row>
    <row r="28" spans="1:8" ht="39.950000000000003" customHeight="1" x14ac:dyDescent="0.25">
      <c r="A28" s="1">
        <v>23</v>
      </c>
      <c r="B28" s="5" t="s">
        <v>69</v>
      </c>
      <c r="C28" s="5" t="s">
        <v>70</v>
      </c>
      <c r="D28" s="5" t="s">
        <v>71</v>
      </c>
      <c r="E28" s="6">
        <v>45986</v>
      </c>
      <c r="F28" s="6" t="s">
        <v>10</v>
      </c>
      <c r="G28" s="4">
        <v>60</v>
      </c>
      <c r="H28" s="6">
        <v>0</v>
      </c>
    </row>
    <row r="29" spans="1:8" ht="39.950000000000003" customHeight="1" x14ac:dyDescent="0.25">
      <c r="A29" s="1">
        <v>24</v>
      </c>
      <c r="B29" s="5" t="s">
        <v>72</v>
      </c>
      <c r="C29" s="5" t="s">
        <v>73</v>
      </c>
      <c r="D29" s="5" t="s">
        <v>74</v>
      </c>
      <c r="E29" s="6">
        <v>39829</v>
      </c>
      <c r="F29" s="6" t="s">
        <v>75</v>
      </c>
      <c r="G29" s="7">
        <v>55.333333333333336</v>
      </c>
      <c r="H29" s="6">
        <v>0</v>
      </c>
    </row>
    <row r="30" spans="1:8" ht="39.950000000000003" customHeight="1" x14ac:dyDescent="0.25">
      <c r="A30" s="1">
        <v>25</v>
      </c>
      <c r="B30" s="5" t="s">
        <v>76</v>
      </c>
      <c r="C30" s="5" t="s">
        <v>77</v>
      </c>
      <c r="D30" s="5" t="s">
        <v>78</v>
      </c>
      <c r="E30" s="6">
        <v>42900</v>
      </c>
      <c r="F30" s="6" t="s">
        <v>75</v>
      </c>
      <c r="G30" s="7">
        <v>50</v>
      </c>
      <c r="H30" s="6">
        <v>0</v>
      </c>
    </row>
    <row r="31" spans="1:8" ht="39.950000000000003" customHeight="1" x14ac:dyDescent="0.25">
      <c r="A31" s="1">
        <v>26</v>
      </c>
      <c r="B31" s="5" t="s">
        <v>79</v>
      </c>
      <c r="C31" s="5" t="s">
        <v>80</v>
      </c>
      <c r="D31" s="5" t="s">
        <v>81</v>
      </c>
      <c r="E31" s="6">
        <v>48580</v>
      </c>
      <c r="F31" s="6" t="s">
        <v>75</v>
      </c>
      <c r="G31" s="7">
        <v>26.333333333333332</v>
      </c>
      <c r="H31" s="6">
        <v>0</v>
      </c>
    </row>
    <row r="32" spans="1:8" ht="79.5" customHeight="1" x14ac:dyDescent="0.25">
      <c r="A32" s="1">
        <v>27</v>
      </c>
      <c r="B32" s="5" t="s">
        <v>82</v>
      </c>
      <c r="C32" s="5" t="s">
        <v>83</v>
      </c>
      <c r="D32" s="5" t="s">
        <v>89</v>
      </c>
      <c r="E32" s="6">
        <v>45000</v>
      </c>
      <c r="F32" s="6" t="s">
        <v>75</v>
      </c>
      <c r="G32" s="7">
        <v>1.3333333333333333</v>
      </c>
      <c r="H32" s="6">
        <v>0</v>
      </c>
    </row>
    <row r="33" spans="1:8" ht="50.1" customHeight="1" x14ac:dyDescent="0.25">
      <c r="A33" s="12" t="s">
        <v>5</v>
      </c>
      <c r="B33" s="12"/>
      <c r="C33" s="12"/>
      <c r="D33" s="8"/>
      <c r="E33" s="10">
        <f>SUM(Tabela1[Wnioskowana kwota dotacji])</f>
        <v>1085156.25</v>
      </c>
      <c r="F33" s="10"/>
      <c r="G33" s="10"/>
      <c r="H33" s="10">
        <f>SUM(Tabela1[Kwota dotacji])</f>
        <v>300000</v>
      </c>
    </row>
    <row r="34" spans="1:8" ht="50.1" customHeight="1" x14ac:dyDescent="0.25">
      <c r="A34" s="13" t="s">
        <v>94</v>
      </c>
      <c r="B34" s="14"/>
      <c r="C34" s="14"/>
      <c r="D34" s="14"/>
      <c r="E34" s="14"/>
      <c r="F34" s="14"/>
      <c r="G34" s="14"/>
      <c r="H34" s="14"/>
    </row>
    <row r="35" spans="1:8" ht="50.1" customHeight="1" x14ac:dyDescent="0.25">
      <c r="A35" s="9" t="s">
        <v>0</v>
      </c>
      <c r="B35" s="9" t="s">
        <v>6</v>
      </c>
      <c r="C35" s="9" t="s">
        <v>1</v>
      </c>
      <c r="D35" s="9" t="s">
        <v>2</v>
      </c>
      <c r="E35" s="9" t="s">
        <v>3</v>
      </c>
      <c r="F35" s="9" t="s">
        <v>4</v>
      </c>
      <c r="G35" s="9" t="s">
        <v>92</v>
      </c>
      <c r="H35" s="9" t="s">
        <v>91</v>
      </c>
    </row>
    <row r="36" spans="1:8" ht="50.1" customHeight="1" x14ac:dyDescent="0.25">
      <c r="A36" s="1">
        <v>1</v>
      </c>
      <c r="B36" s="2" t="s">
        <v>84</v>
      </c>
      <c r="C36" s="2" t="s">
        <v>85</v>
      </c>
      <c r="D36" s="2" t="s">
        <v>97</v>
      </c>
      <c r="E36" s="3">
        <v>92780</v>
      </c>
      <c r="F36" s="3" t="s">
        <v>10</v>
      </c>
      <c r="G36" s="4">
        <v>79.333333333333329</v>
      </c>
      <c r="H36" s="3">
        <v>90000</v>
      </c>
    </row>
    <row r="37" spans="1:8" ht="50.1" customHeight="1" x14ac:dyDescent="0.25">
      <c r="A37" s="1">
        <v>2</v>
      </c>
      <c r="B37" s="2" t="s">
        <v>86</v>
      </c>
      <c r="C37" s="2" t="s">
        <v>33</v>
      </c>
      <c r="D37" s="2" t="s">
        <v>98</v>
      </c>
      <c r="E37" s="3">
        <v>300000</v>
      </c>
      <c r="F37" s="3" t="s">
        <v>10</v>
      </c>
      <c r="G37" s="4">
        <v>73.666666666666671</v>
      </c>
      <c r="H37" s="3">
        <v>210000</v>
      </c>
    </row>
    <row r="38" spans="1:8" ht="50.1" customHeight="1" x14ac:dyDescent="0.25">
      <c r="A38" s="1">
        <v>3</v>
      </c>
      <c r="B38" s="5" t="s">
        <v>87</v>
      </c>
      <c r="C38" s="5" t="s">
        <v>30</v>
      </c>
      <c r="D38" s="5" t="s">
        <v>31</v>
      </c>
      <c r="E38" s="6">
        <v>49500</v>
      </c>
      <c r="F38" s="6" t="s">
        <v>10</v>
      </c>
      <c r="G38" s="4">
        <v>66</v>
      </c>
      <c r="H38" s="6">
        <v>0</v>
      </c>
    </row>
    <row r="39" spans="1:8" ht="78.75" customHeight="1" x14ac:dyDescent="0.25">
      <c r="A39" s="1">
        <v>4</v>
      </c>
      <c r="B39" s="5" t="s">
        <v>88</v>
      </c>
      <c r="C39" s="5" t="s">
        <v>83</v>
      </c>
      <c r="D39" s="5" t="s">
        <v>89</v>
      </c>
      <c r="E39" s="6">
        <v>290000</v>
      </c>
      <c r="F39" s="6" t="s">
        <v>75</v>
      </c>
      <c r="G39" s="7">
        <v>2</v>
      </c>
      <c r="H39" s="6">
        <v>0</v>
      </c>
    </row>
    <row r="40" spans="1:8" ht="50.1" customHeight="1" x14ac:dyDescent="0.25">
      <c r="A40" s="12" t="s">
        <v>5</v>
      </c>
      <c r="B40" s="12"/>
      <c r="C40" s="12"/>
      <c r="D40" s="8"/>
      <c r="E40" s="10">
        <f>SUM(Tabela134[Wnioskowana kwota dotacji])</f>
        <v>732280</v>
      </c>
      <c r="F40" s="10"/>
      <c r="G40" s="10"/>
      <c r="H40" s="10">
        <f>SUM(Tabela134[Kwota dotacji])</f>
        <v>300000</v>
      </c>
    </row>
  </sheetData>
  <mergeCells count="6">
    <mergeCell ref="A2:H2"/>
    <mergeCell ref="A40:C40"/>
    <mergeCell ref="A3:H3"/>
    <mergeCell ref="A34:H34"/>
    <mergeCell ref="A33:C33"/>
    <mergeCell ref="A4:H4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47" firstPageNumber="0" fitToHeight="0" orientation="portrait" r:id="rId1"/>
  <rowBreaks count="1" manualBreakCount="1">
    <brk id="33" max="16383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Przemoc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Iron</dc:creator>
  <cp:lastModifiedBy>Cezary Kowalski</cp:lastModifiedBy>
  <cp:revision>1</cp:revision>
  <cp:lastPrinted>2020-07-06T07:24:27Z</cp:lastPrinted>
  <dcterms:created xsi:type="dcterms:W3CDTF">2006-09-22T13:37:51Z</dcterms:created>
  <dcterms:modified xsi:type="dcterms:W3CDTF">2020-08-12T10:33:44Z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